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ม.2" sheetId="1" r:id="rId1"/>
    <sheet name="คณิต ม.2" sheetId="2" r:id="rId2"/>
    <sheet name="สังคม ม.2" sheetId="3" r:id="rId3"/>
    <sheet name="อังกฤษ ม.2" sheetId="4" r:id="rId4"/>
    <sheet name="วิทย์ ม.2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<sst xmlns="http://schemas.openxmlformats.org/spreadsheetml/2006/main" count="808" uniqueCount="308">
  <si>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</si>
  <si>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</si>
  <si>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</si>
  <si>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</si>
  <si>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</si>
  <si>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</si>
  <si>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</si>
  <si>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</si>
  <si>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</si>
  <si>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</si>
  <si>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</si>
  <si>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</si>
  <si>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</si>
  <si>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</si>
  <si>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</si>
  <si>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</si>
  <si>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</si>
  <si>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</si>
  <si>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</si>
  <si>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</si>
  <si>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</si>
  <si>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</si>
  <si>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</si>
  <si>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</si>
  <si>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</si>
  <si>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</si>
  <si>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</si>
  <si>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</si>
  <si>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</si>
  <si>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</si>
  <si>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</si>
  <si>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</si>
  <si>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</si>
  <si>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</si>
  <si>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</si>
  <si>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</si>
  <si>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</si>
  <si>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</si>
  <si>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</si>
  <si>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</si>
  <si>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</si>
  <si>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</si>
  <si>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</si>
  <si>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</si>
  <si>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</si>
  <si>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</si>
  <si>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</si>
  <si>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</si>
  <si>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</si>
  <si>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</si>
  <si>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</si>
  <si>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</si>
  <si>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</si>
  <si>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</si>
  <si>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</si>
  <si>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</si>
  <si>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</si>
  <si>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</si>
  <si>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</si>
  <si>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</si>
  <si>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</si>
  <si>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</si>
  <si>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</si>
  <si>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</si>
  <si>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</si>
  <si>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</si>
  <si>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</si>
  <si>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</si>
  <si>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</si>
  <si>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</si>
  <si>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</si>
  <si>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</si>
  <si>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</si>
  <si>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</si>
  <si>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</si>
  <si>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</si>
  <si>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</si>
  <si>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</si>
  <si>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</si>
  <si>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</si>
  <si>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</si>
  <si>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</si>
  <si>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</si>
  <si>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</si>
  <si>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</si>
  <si>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</si>
  <si>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</si>
  <si>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</si>
  <si>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</si>
  <si>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</si>
  <si>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</si>
  <si>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</si>
  <si>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</si>
  <si>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</si>
  <si>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</si>
  <si>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</si>
  <si>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</si>
  <si>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</si>
  <si>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</si>
  <si>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</si>
  <si>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</si>
  <si>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</si>
  <si>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</si>
  <si>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</si>
  <si>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</si>
  <si>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</si>
  <si>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</si>
  <si>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</si>
  <si>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</si>
  <si>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</si>
  <si>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</si>
  <si>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</si>
  <si>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</si>
  <si>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</si>
  <si>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</si>
  <si>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</si>
  <si>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</si>
  <si>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</si>
  <si>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</si>
  <si>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</si>
  <si>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</si>
  <si>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</si>
  <si>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</si>
  <si>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</si>
  <si>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</si>
  <si>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</si>
  <si>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</si>
  <si>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</si>
  <si>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</si>
  <si>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</si>
  <si>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</si>
  <si>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</si>
  <si>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</si>
  <si>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</si>
  <si>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</si>
  <si>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</si>
  <si>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</si>
  <si>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</si>
  <si>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</si>
  <si>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</si>
  <si>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</si>
  <si>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</si>
  <si>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</si>
  <si>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</si>
  <si>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</si>
  <si>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</si>
  <si>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</si>
  <si>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</si>
  <si>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</si>
  <si>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</si>
  <si>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</si>
  <si>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</si>
  <si>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</si>
  <si>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</si>
  <si>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</si>
  <si>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</si>
  <si>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</si>
  <si>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</si>
  <si>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</si>
  <si>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</si>
  <si>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</si>
  <si>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</si>
  <si>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</si>
  <si>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</si>
  <si>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</si>
  <si>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</si>
  <si>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</si>
  <si>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</si>
  <si>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</si>
  <si>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</si>
  <si>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</si>
  <si>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</si>
  <si>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</si>
  <si>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</si>
  <si>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</si>
  <si>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</si>
  <si>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</si>
  <si>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</si>
  <si>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</si>
  <si>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</si>
  <si>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</si>
  <si>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</si>
  <si>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</si>
  <si>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</si>
  <si>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</si>
  <si>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</si>
  <si>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</si>
  <si>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</si>
  <si>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</si>
  <si>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</si>
  <si>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</si>
  <si>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</si>
  <si>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</si>
  <si>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</si>
  <si>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</si>
  <si>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</si>
  <si>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</si>
  <si>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</si>
  <si>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</si>
  <si>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</si>
  <si>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</si>
  <si>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</si>
  <si>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</si>
  <si>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</si>
  <si>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</si>
  <si>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</si>
  <si>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</si>
  <si>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</si>
  <si>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</si>
  <si>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</si>
  <si>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</si>
  <si>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</si>
  <si>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</si>
  <si>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</si>
  <si>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</si>
  <si>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</si>
  <si>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</si>
  <si>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</si>
  <si>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</si>
  <si>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</si>
  <si>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</si>
  <si>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</si>
  <si>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</si>
  <si>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</si>
  <si>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</si>
  <si>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</si>
  <si>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</si>
  <si>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</si>
  <si>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</si>
  <si>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</si>
  <si>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</si>
  <si>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</si>
  <si>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</si>
  <si>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</si>
  <si>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</si>
  <si>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</si>
  <si>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</si>
  <si>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</si>
  <si>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</si>
  <si>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</si>
  <si>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</si>
  <si>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</si>
  <si>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</si>
  <si>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</si>
  <si>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</si>
  <si>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</si>
  <si>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</si>
  <si>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</si>
  <si>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</si>
  <si>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</si>
  <si>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</si>
  <si>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</si>
  <si>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</si>
  <si>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</si>
  <si>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</si>
  <si>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</si>
  <si>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</si>
  <si>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</si>
  <si>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</si>
  <si>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</si>
  <si>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</si>
  <si>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</si>
  <si>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</si>
  <si>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</si>
  <si>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</si>
  <si>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</si>
  <si>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</si>
  <si>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</si>
  <si>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</si>
  <si>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</si>
  <si>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</si>
  <si>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</si>
  <si>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</si>
  <si>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</si>
  <si>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</si>
  <si>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</si>
  <si>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</si>
  <si>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</si>
  <si>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</si>
  <si>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</si>
  <si>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</si>
  <si>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</si>
  <si>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</si>
  <si>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</si>
  <si>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</si>
  <si>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</si>
  <si>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</si>
  <si>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</si>
  <si>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</si>
  <si>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</si>
  <si>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</si>
  <si>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</si>
  <si>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</si>
  <si>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</si>
  <si>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</si>
  <si>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</si>
  <si>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</si>
  <si>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</si>
  <si>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6 คูณ คะแนนที่ได้ หารด้วย 50</t>
  </si>
  <si>
    <t>สยามกลการ 4</t>
  </si>
  <si>
    <t>06 07  08</t>
  </si>
  <si>
    <t>แบบบันทึกคะแนนการสอบ LAS ชั้นมัธยมศึกษาปีที่ 2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</si>
  <si>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</si>
  <si>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กลุ่มสาระการเรียนรู้วิทยาศาสตร์</t>
  </si>
  <si>
    <t>1..5</t>
  </si>
  <si>
    <t>ค่าเฉลี่ย</t>
  </si>
  <si>
    <t>ค่าSD</t>
  </si>
  <si>
    <t>เครือข่ายภูผาเทิบพัฒนา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</si>
</sst>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0.0"/>
    <numFmt numFmtId="189" formatCode="0.0000"/>
    <numFmt numFmtId="190" formatCode="0.000"/>
    <numFmt numFmtId="191" formatCode="0.00000000"/>
    <numFmt numFmtId="192" formatCode="0.0000000"/>
    <numFmt numFmtId="193" formatCode="0.000000"/>
    <numFmt numFmtId="194" formatCode="0.00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PSK"/>
      <family val="2"/>
    </font>
    <font>
      <sz val="11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8"/>
      <color indexed="8"/>
      <name val="TH SarabunPSK"/>
      <family val="2"/>
    </font>
    <font>
      <b/>
      <sz val="16"/>
      <color indexed="53"/>
      <name val="TH SarabunPSK"/>
      <family val="2"/>
    </font>
    <font>
      <sz val="11"/>
      <color indexed="8"/>
      <name val="Calibri"/>
      <family val="2"/>
    </font>
    <font>
      <sz val="16"/>
      <color indexed="8"/>
      <name val="AngsanaUPC"/>
      <family val="1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8"/>
      <color theme="1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theme="1"/>
      <name val="AngsanaUPC"/>
      <family val="1"/>
    </font>
    <font>
      <b/>
      <sz val="12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13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0" fillId="0" borderId="0" xfId="0" applyBorder="1" applyAlignment="1">
      <alignment/>
    </xf>
    <xf numFmtId="0" fontId="64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63" fillId="34" borderId="14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63" fillId="34" borderId="15" xfId="0" applyFont="1" applyFill="1" applyBorder="1" applyAlignment="1">
      <alignment/>
    </xf>
    <xf numFmtId="0" fontId="63" fillId="34" borderId="15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vertical="center"/>
    </xf>
    <xf numFmtId="1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63" fillId="34" borderId="14" xfId="0" applyFont="1" applyFill="1" applyBorder="1" applyAlignment="1">
      <alignment/>
    </xf>
    <xf numFmtId="1" fontId="63" fillId="34" borderId="14" xfId="0" applyNumberFormat="1" applyFont="1" applyFill="1" applyBorder="1" applyAlignment="1">
      <alignment horizontal="center"/>
    </xf>
    <xf numFmtId="0" fontId="63" fillId="35" borderId="16" xfId="0" applyFont="1" applyFill="1" applyBorder="1" applyAlignment="1">
      <alignment/>
    </xf>
    <xf numFmtId="0" fontId="57" fillId="35" borderId="15" xfId="0" applyFont="1" applyFill="1" applyBorder="1" applyAlignment="1">
      <alignment/>
    </xf>
    <xf numFmtId="0" fontId="57" fillId="35" borderId="10" xfId="0" applyFont="1" applyFill="1" applyBorder="1" applyAlignment="1">
      <alignment horizontal="center"/>
    </xf>
    <xf numFmtId="0" fontId="63" fillId="35" borderId="15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1" fontId="63" fillId="35" borderId="0" xfId="0" applyNumberFormat="1" applyFont="1" applyFill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63" fillId="35" borderId="0" xfId="0" applyFont="1" applyFill="1" applyBorder="1" applyAlignment="1">
      <alignment/>
    </xf>
    <xf numFmtId="0" fontId="63" fillId="35" borderId="14" xfId="0" applyFont="1" applyFill="1" applyBorder="1" applyAlignment="1">
      <alignment/>
    </xf>
    <xf numFmtId="0" fontId="63" fillId="35" borderId="17" xfId="0" applyFont="1" applyFill="1" applyBorder="1" applyAlignment="1">
      <alignment/>
    </xf>
    <xf numFmtId="0" fontId="57" fillId="35" borderId="14" xfId="0" applyFont="1" applyFill="1" applyBorder="1" applyAlignment="1">
      <alignment horizontal="center"/>
    </xf>
    <xf numFmtId="0" fontId="57" fillId="35" borderId="14" xfId="0" applyFont="1" applyFill="1" applyBorder="1" applyAlignment="1">
      <alignment/>
    </xf>
    <xf numFmtId="0" fontId="63" fillId="35" borderId="18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4" fillId="36" borderId="15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1" fontId="6" fillId="36" borderId="15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3" fillId="36" borderId="15" xfId="0" applyFont="1" applyFill="1" applyBorder="1" applyAlignment="1">
      <alignment/>
    </xf>
    <xf numFmtId="0" fontId="63" fillId="36" borderId="15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0" fontId="63" fillId="36" borderId="14" xfId="0" applyFont="1" applyFill="1" applyBorder="1" applyAlignment="1">
      <alignment/>
    </xf>
    <xf numFmtId="0" fontId="63" fillId="36" borderId="14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63" fillId="19" borderId="15" xfId="0" applyFont="1" applyFill="1" applyBorder="1" applyAlignment="1">
      <alignment/>
    </xf>
    <xf numFmtId="0" fontId="63" fillId="19" borderId="15" xfId="0" applyFont="1" applyFill="1" applyBorder="1" applyAlignment="1">
      <alignment horizontal="center"/>
    </xf>
    <xf numFmtId="1" fontId="63" fillId="19" borderId="15" xfId="0" applyNumberFormat="1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63" fillId="19" borderId="14" xfId="0" applyFont="1" applyFill="1" applyBorder="1" applyAlignment="1">
      <alignment/>
    </xf>
    <xf numFmtId="0" fontId="63" fillId="19" borderId="14" xfId="0" applyFont="1" applyFill="1" applyBorder="1" applyAlignment="1">
      <alignment horizontal="center"/>
    </xf>
    <xf numFmtId="1" fontId="63" fillId="19" borderId="14" xfId="0" applyNumberFormat="1" applyFont="1" applyFill="1" applyBorder="1" applyAlignment="1">
      <alignment horizontal="center"/>
    </xf>
    <xf numFmtId="188" fontId="63" fillId="19" borderId="14" xfId="0" applyNumberFormat="1" applyFont="1" applyFill="1" applyBorder="1" applyAlignment="1">
      <alignment/>
    </xf>
    <xf numFmtId="0" fontId="57" fillId="19" borderId="10" xfId="0" applyFont="1" applyFill="1" applyBorder="1" applyAlignment="1">
      <alignment horizontal="center"/>
    </xf>
    <xf numFmtId="0" fontId="63" fillId="19" borderId="10" xfId="0" applyFont="1" applyFill="1" applyBorder="1" applyAlignment="1">
      <alignment horizontal="center" vertical="center"/>
    </xf>
    <xf numFmtId="1" fontId="63" fillId="19" borderId="10" xfId="0" applyNumberFormat="1" applyFont="1" applyFill="1" applyBorder="1" applyAlignment="1">
      <alignment horizontal="center" vertical="center"/>
    </xf>
    <xf numFmtId="0" fontId="56" fillId="19" borderId="10" xfId="0" applyFont="1" applyFill="1" applyBorder="1" applyAlignment="1">
      <alignment horizontal="center"/>
    </xf>
    <xf numFmtId="0" fontId="63" fillId="19" borderId="0" xfId="0" applyFont="1" applyFill="1" applyBorder="1" applyAlignment="1">
      <alignment/>
    </xf>
    <xf numFmtId="0" fontId="63" fillId="19" borderId="16" xfId="0" applyFont="1" applyFill="1" applyBorder="1" applyAlignment="1">
      <alignment/>
    </xf>
    <xf numFmtId="0" fontId="63" fillId="19" borderId="18" xfId="0" applyFont="1" applyFill="1" applyBorder="1" applyAlignment="1">
      <alignment/>
    </xf>
    <xf numFmtId="0" fontId="63" fillId="19" borderId="18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7" xfId="0" applyFill="1" applyBorder="1" applyAlignment="1">
      <alignment/>
    </xf>
    <xf numFmtId="0" fontId="63" fillId="36" borderId="16" xfId="0" applyFont="1" applyFill="1" applyBorder="1" applyAlignment="1">
      <alignment/>
    </xf>
    <xf numFmtId="0" fontId="57" fillId="36" borderId="15" xfId="0" applyFont="1" applyFill="1" applyBorder="1" applyAlignment="1">
      <alignment/>
    </xf>
    <xf numFmtId="0" fontId="57" fillId="36" borderId="10" xfId="0" applyFont="1" applyFill="1" applyBorder="1" applyAlignment="1">
      <alignment horizontal="center"/>
    </xf>
    <xf numFmtId="1" fontId="63" fillId="36" borderId="0" xfId="0" applyNumberFormat="1" applyFont="1" applyFill="1" applyAlignment="1">
      <alignment horizontal="center"/>
    </xf>
    <xf numFmtId="0" fontId="57" fillId="36" borderId="15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63" fillId="36" borderId="0" xfId="0" applyFont="1" applyFill="1" applyBorder="1" applyAlignment="1">
      <alignment/>
    </xf>
    <xf numFmtId="0" fontId="63" fillId="36" borderId="17" xfId="0" applyFont="1" applyFill="1" applyBorder="1" applyAlignment="1">
      <alignment/>
    </xf>
    <xf numFmtId="0" fontId="57" fillId="36" borderId="14" xfId="0" applyFont="1" applyFill="1" applyBorder="1" applyAlignment="1">
      <alignment/>
    </xf>
    <xf numFmtId="0" fontId="57" fillId="36" borderId="14" xfId="0" applyFont="1" applyFill="1" applyBorder="1" applyAlignment="1">
      <alignment horizontal="center"/>
    </xf>
    <xf numFmtId="0" fontId="63" fillId="36" borderId="18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1" fontId="6" fillId="35" borderId="15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0" fontId="63" fillId="35" borderId="15" xfId="0" applyFont="1" applyFill="1" applyBorder="1" applyAlignment="1">
      <alignment/>
    </xf>
    <xf numFmtId="0" fontId="63" fillId="35" borderId="13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0" fontId="63" fillId="35" borderId="14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63" fillId="37" borderId="15" xfId="0" applyFont="1" applyFill="1" applyBorder="1" applyAlignment="1">
      <alignment/>
    </xf>
    <xf numFmtId="0" fontId="0" fillId="37" borderId="0" xfId="0" applyFill="1" applyBorder="1" applyAlignment="1">
      <alignment/>
    </xf>
    <xf numFmtId="0" fontId="63" fillId="37" borderId="14" xfId="0" applyFont="1" applyFill="1" applyBorder="1" applyAlignment="1">
      <alignment/>
    </xf>
    <xf numFmtId="0" fontId="63" fillId="37" borderId="0" xfId="0" applyFont="1" applyFill="1" applyBorder="1" applyAlignment="1">
      <alignment/>
    </xf>
    <xf numFmtId="0" fontId="63" fillId="34" borderId="17" xfId="0" applyFont="1" applyFill="1" applyBorder="1" applyAlignment="1">
      <alignment/>
    </xf>
    <xf numFmtId="0" fontId="63" fillId="34" borderId="18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15" borderId="0" xfId="0" applyFill="1" applyAlignment="1">
      <alignment/>
    </xf>
    <xf numFmtId="0" fontId="63" fillId="15" borderId="15" xfId="0" applyFont="1" applyFill="1" applyBorder="1" applyAlignment="1">
      <alignment/>
    </xf>
    <xf numFmtId="0" fontId="63" fillId="15" borderId="15" xfId="0" applyFont="1" applyFill="1" applyBorder="1" applyAlignment="1">
      <alignment horizontal="center"/>
    </xf>
    <xf numFmtId="0" fontId="0" fillId="15" borderId="0" xfId="0" applyFill="1" applyBorder="1" applyAlignment="1">
      <alignment/>
    </xf>
    <xf numFmtId="0" fontId="63" fillId="15" borderId="14" xfId="0" applyFont="1" applyFill="1" applyBorder="1" applyAlignment="1">
      <alignment/>
    </xf>
    <xf numFmtId="0" fontId="63" fillId="15" borderId="14" xfId="0" applyFont="1" applyFill="1" applyBorder="1" applyAlignment="1">
      <alignment horizontal="center"/>
    </xf>
    <xf numFmtId="187" fontId="6" fillId="36" borderId="15" xfId="0" applyNumberFormat="1" applyFont="1" applyFill="1" applyBorder="1" applyAlignment="1">
      <alignment horizontal="center"/>
    </xf>
    <xf numFmtId="187" fontId="6" fillId="36" borderId="14" xfId="0" applyNumberFormat="1" applyFont="1" applyFill="1" applyBorder="1" applyAlignment="1">
      <alignment horizontal="center"/>
    </xf>
    <xf numFmtId="188" fontId="63" fillId="19" borderId="15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43" fontId="63" fillId="34" borderId="14" xfId="33" applyFont="1" applyFill="1" applyBorder="1" applyAlignment="1">
      <alignment/>
    </xf>
    <xf numFmtId="187" fontId="63" fillId="35" borderId="0" xfId="0" applyNumberFormat="1" applyFont="1" applyFill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1" fontId="63" fillId="15" borderId="15" xfId="0" applyNumberFormat="1" applyFont="1" applyFill="1" applyBorder="1" applyAlignment="1">
      <alignment horizontal="center"/>
    </xf>
    <xf numFmtId="1" fontId="63" fillId="15" borderId="14" xfId="0" applyNumberFormat="1" applyFont="1" applyFill="1" applyBorder="1" applyAlignment="1">
      <alignment horizontal="center"/>
    </xf>
    <xf numFmtId="0" fontId="63" fillId="34" borderId="13" xfId="0" applyFont="1" applyFill="1" applyBorder="1" applyAlignment="1">
      <alignment horizontal="center"/>
    </xf>
    <xf numFmtId="0" fontId="68" fillId="34" borderId="13" xfId="0" applyFont="1" applyFill="1" applyBorder="1" applyAlignment="1">
      <alignment horizontal="center"/>
    </xf>
    <xf numFmtId="0" fontId="67" fillId="34" borderId="13" xfId="0" applyFont="1" applyFill="1" applyBorder="1" applyAlignment="1">
      <alignment horizontal="center"/>
    </xf>
    <xf numFmtId="0" fontId="71" fillId="34" borderId="13" xfId="0" applyFont="1" applyFill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56" fillId="34" borderId="13" xfId="0" applyFont="1" applyFill="1" applyBorder="1" applyAlignment="1">
      <alignment/>
    </xf>
    <xf numFmtId="0" fontId="56" fillId="34" borderId="13" xfId="0" applyFont="1" applyFill="1" applyBorder="1" applyAlignment="1">
      <alignment horizontal="center"/>
    </xf>
    <xf numFmtId="187" fontId="0" fillId="35" borderId="0" xfId="0" applyNumberFormat="1" applyFont="1" applyFill="1" applyAlignment="1">
      <alignment horizontal="center"/>
    </xf>
    <xf numFmtId="0" fontId="58" fillId="35" borderId="13" xfId="0" applyFont="1" applyFill="1" applyBorder="1" applyAlignment="1">
      <alignment/>
    </xf>
    <xf numFmtId="0" fontId="57" fillId="35" borderId="13" xfId="0" applyFont="1" applyFill="1" applyBorder="1" applyAlignment="1">
      <alignment horizontal="center"/>
    </xf>
    <xf numFmtId="0" fontId="58" fillId="35" borderId="13" xfId="0" applyFont="1" applyFill="1" applyBorder="1" applyAlignment="1">
      <alignment horizontal="center"/>
    </xf>
    <xf numFmtId="0" fontId="57" fillId="36" borderId="13" xfId="0" applyFont="1" applyFill="1" applyBorder="1" applyAlignment="1">
      <alignment horizontal="center"/>
    </xf>
    <xf numFmtId="187" fontId="72" fillId="36" borderId="15" xfId="0" applyNumberFormat="1" applyFont="1" applyFill="1" applyBorder="1" applyAlignment="1">
      <alignment horizontal="center"/>
    </xf>
    <xf numFmtId="0" fontId="56" fillId="36" borderId="13" xfId="0" applyFont="1" applyFill="1" applyBorder="1" applyAlignment="1">
      <alignment/>
    </xf>
    <xf numFmtId="0" fontId="63" fillId="36" borderId="13" xfId="0" applyFont="1" applyFill="1" applyBorder="1" applyAlignment="1">
      <alignment horizontal="center"/>
    </xf>
    <xf numFmtId="0" fontId="64" fillId="36" borderId="13" xfId="0" applyFont="1" applyFill="1" applyBorder="1" applyAlignment="1">
      <alignment horizontal="center"/>
    </xf>
    <xf numFmtId="0" fontId="68" fillId="36" borderId="13" xfId="0" applyFont="1" applyFill="1" applyBorder="1" applyAlignment="1">
      <alignment horizontal="center"/>
    </xf>
    <xf numFmtId="0" fontId="71" fillId="36" borderId="13" xfId="0" applyFont="1" applyFill="1" applyBorder="1" applyAlignment="1">
      <alignment horizontal="center"/>
    </xf>
    <xf numFmtId="187" fontId="72" fillId="36" borderId="14" xfId="0" applyNumberFormat="1" applyFont="1" applyFill="1" applyBorder="1" applyAlignment="1">
      <alignment horizontal="center"/>
    </xf>
    <xf numFmtId="0" fontId="56" fillId="15" borderId="13" xfId="0" applyFont="1" applyFill="1" applyBorder="1" applyAlignment="1">
      <alignment/>
    </xf>
    <xf numFmtId="0" fontId="63" fillId="15" borderId="13" xfId="0" applyFont="1" applyFill="1" applyBorder="1" applyAlignment="1">
      <alignment horizontal="center"/>
    </xf>
    <xf numFmtId="0" fontId="64" fillId="15" borderId="13" xfId="0" applyFont="1" applyFill="1" applyBorder="1" applyAlignment="1">
      <alignment horizontal="center"/>
    </xf>
    <xf numFmtId="0" fontId="68" fillId="15" borderId="13" xfId="0" applyFont="1" applyFill="1" applyBorder="1" applyAlignment="1">
      <alignment horizontal="center"/>
    </xf>
    <xf numFmtId="188" fontId="68" fillId="15" borderId="13" xfId="0" applyNumberFormat="1" applyFont="1" applyFill="1" applyBorder="1" applyAlignment="1">
      <alignment horizontal="center"/>
    </xf>
    <xf numFmtId="0" fontId="71" fillId="15" borderId="13" xfId="0" applyFont="1" applyFill="1" applyBorder="1" applyAlignment="1">
      <alignment horizontal="center"/>
    </xf>
    <xf numFmtId="0" fontId="56" fillId="15" borderId="10" xfId="0" applyFont="1" applyFill="1" applyBorder="1" applyAlignment="1">
      <alignment horizontal="center"/>
    </xf>
    <xf numFmtId="0" fontId="63" fillId="38" borderId="17" xfId="0" applyFont="1" applyFill="1" applyBorder="1" applyAlignment="1">
      <alignment/>
    </xf>
    <xf numFmtId="2" fontId="63" fillId="19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3" fillId="34" borderId="10" xfId="0" applyNumberFormat="1" applyFont="1" applyFill="1" applyBorder="1" applyAlignment="1">
      <alignment/>
    </xf>
    <xf numFmtId="0" fontId="63" fillId="34" borderId="13" xfId="0" applyFont="1" applyFill="1" applyBorder="1" applyAlignment="1">
      <alignment horizontal="center" vertical="center"/>
    </xf>
    <xf numFmtId="1" fontId="63" fillId="34" borderId="0" xfId="0" applyNumberFormat="1" applyFont="1" applyFill="1" applyBorder="1" applyAlignment="1">
      <alignment horizontal="center"/>
    </xf>
    <xf numFmtId="0" fontId="63" fillId="34" borderId="16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center"/>
    </xf>
    <xf numFmtId="0" fontId="57" fillId="35" borderId="17" xfId="0" applyFont="1" applyFill="1" applyBorder="1" applyAlignment="1">
      <alignment horizontal="center"/>
    </xf>
    <xf numFmtId="0" fontId="57" fillId="35" borderId="16" xfId="0" applyFont="1" applyFill="1" applyBorder="1" applyAlignment="1">
      <alignment/>
    </xf>
    <xf numFmtId="0" fontId="4" fillId="36" borderId="16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1" fontId="6" fillId="36" borderId="16" xfId="0" applyNumberFormat="1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3" fillId="36" borderId="16" xfId="0" applyFont="1" applyFill="1" applyBorder="1" applyAlignment="1">
      <alignment horizontal="center"/>
    </xf>
    <xf numFmtId="1" fontId="58" fillId="34" borderId="10" xfId="0" applyNumberFormat="1" applyFont="1" applyFill="1" applyBorder="1" applyAlignment="1">
      <alignment horizontal="center"/>
    </xf>
    <xf numFmtId="1" fontId="58" fillId="35" borderId="10" xfId="0" applyNumberFormat="1" applyFont="1" applyFill="1" applyBorder="1" applyAlignment="1">
      <alignment horizontal="center"/>
    </xf>
    <xf numFmtId="1" fontId="58" fillId="36" borderId="10" xfId="0" applyNumberFormat="1" applyFont="1" applyFill="1" applyBorder="1" applyAlignment="1">
      <alignment horizontal="center"/>
    </xf>
    <xf numFmtId="1" fontId="58" fillId="19" borderId="10" xfId="0" applyNumberFormat="1" applyFont="1" applyFill="1" applyBorder="1" applyAlignment="1">
      <alignment horizontal="center"/>
    </xf>
    <xf numFmtId="2" fontId="56" fillId="0" borderId="0" xfId="0" applyNumberFormat="1" applyFont="1" applyAlignment="1">
      <alignment/>
    </xf>
    <xf numFmtId="2" fontId="56" fillId="0" borderId="10" xfId="0" applyNumberFormat="1" applyFont="1" applyBorder="1" applyAlignment="1">
      <alignment horizontal="center"/>
    </xf>
    <xf numFmtId="2" fontId="58" fillId="34" borderId="10" xfId="0" applyNumberFormat="1" applyFont="1" applyFill="1" applyBorder="1" applyAlignment="1">
      <alignment horizontal="center"/>
    </xf>
    <xf numFmtId="0" fontId="63" fillId="19" borderId="13" xfId="0" applyFont="1" applyFill="1" applyBorder="1" applyAlignment="1">
      <alignment horizontal="center" vertical="center"/>
    </xf>
    <xf numFmtId="1" fontId="63" fillId="19" borderId="0" xfId="0" applyNumberFormat="1" applyFont="1" applyFill="1" applyBorder="1" applyAlignment="1">
      <alignment horizontal="center"/>
    </xf>
    <xf numFmtId="0" fontId="57" fillId="36" borderId="17" xfId="0" applyFont="1" applyFill="1" applyBorder="1" applyAlignment="1">
      <alignment/>
    </xf>
    <xf numFmtId="0" fontId="57" fillId="36" borderId="16" xfId="0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1" fontId="6" fillId="35" borderId="16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0" fontId="63" fillId="35" borderId="16" xfId="0" applyFont="1" applyFill="1" applyBorder="1" applyAlignment="1">
      <alignment horizontal="center"/>
    </xf>
    <xf numFmtId="187" fontId="6" fillId="36" borderId="16" xfId="0" applyNumberFormat="1" applyFont="1" applyFill="1" applyBorder="1" applyAlignment="1">
      <alignment horizontal="center"/>
    </xf>
    <xf numFmtId="0" fontId="63" fillId="35" borderId="17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57" fillId="35" borderId="17" xfId="0" applyFont="1" applyFill="1" applyBorder="1" applyAlignment="1">
      <alignment/>
    </xf>
    <xf numFmtId="0" fontId="57" fillId="36" borderId="16" xfId="0" applyFont="1" applyFill="1" applyBorder="1" applyAlignment="1">
      <alignment horizontal="center"/>
    </xf>
    <xf numFmtId="187" fontId="72" fillId="36" borderId="16" xfId="0" applyNumberFormat="1" applyFont="1" applyFill="1" applyBorder="1" applyAlignment="1">
      <alignment horizontal="center"/>
    </xf>
    <xf numFmtId="0" fontId="66" fillId="0" borderId="13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7" fillId="15" borderId="10" xfId="0" applyFont="1" applyFill="1" applyBorder="1" applyAlignment="1">
      <alignment horizontal="center"/>
    </xf>
    <xf numFmtId="0" fontId="63" fillId="15" borderId="10" xfId="0" applyFont="1" applyFill="1" applyBorder="1" applyAlignment="1">
      <alignment horizontal="center" vertical="center"/>
    </xf>
    <xf numFmtId="1" fontId="63" fillId="15" borderId="10" xfId="0" applyNumberFormat="1" applyFont="1" applyFill="1" applyBorder="1" applyAlignment="1">
      <alignment horizontal="center" vertical="center"/>
    </xf>
    <xf numFmtId="2" fontId="63" fillId="15" borderId="10" xfId="0" applyNumberFormat="1" applyFont="1" applyFill="1" applyBorder="1" applyAlignment="1">
      <alignment/>
    </xf>
    <xf numFmtId="0" fontId="63" fillId="15" borderId="16" xfId="0" applyFont="1" applyFill="1" applyBorder="1" applyAlignment="1">
      <alignment/>
    </xf>
    <xf numFmtId="0" fontId="63" fillId="15" borderId="13" xfId="0" applyFont="1" applyFill="1" applyBorder="1" applyAlignment="1">
      <alignment horizontal="center" vertical="center"/>
    </xf>
    <xf numFmtId="1" fontId="63" fillId="15" borderId="0" xfId="0" applyNumberFormat="1" applyFont="1" applyFill="1" applyBorder="1" applyAlignment="1">
      <alignment horizontal="center"/>
    </xf>
    <xf numFmtId="0" fontId="63" fillId="15" borderId="16" xfId="0" applyFont="1" applyFill="1" applyBorder="1" applyAlignment="1">
      <alignment horizontal="center"/>
    </xf>
    <xf numFmtId="2" fontId="58" fillId="15" borderId="10" xfId="0" applyNumberFormat="1" applyFont="1" applyFill="1" applyBorder="1" applyAlignment="1">
      <alignment horizontal="center"/>
    </xf>
    <xf numFmtId="0" fontId="63" fillId="15" borderId="17" xfId="0" applyFont="1" applyFill="1" applyBorder="1" applyAlignment="1">
      <alignment/>
    </xf>
    <xf numFmtId="2" fontId="63" fillId="35" borderId="10" xfId="0" applyNumberFormat="1" applyFont="1" applyFill="1" applyBorder="1" applyAlignment="1">
      <alignment/>
    </xf>
    <xf numFmtId="2" fontId="58" fillId="35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4" fillId="39" borderId="15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187" fontId="6" fillId="39" borderId="15" xfId="0" applyNumberFormat="1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3" fillId="39" borderId="15" xfId="0" applyFont="1" applyFill="1" applyBorder="1" applyAlignment="1">
      <alignment/>
    </xf>
    <xf numFmtId="0" fontId="63" fillId="39" borderId="15" xfId="0" applyFont="1" applyFill="1" applyBorder="1" applyAlignment="1">
      <alignment horizontal="center"/>
    </xf>
    <xf numFmtId="2" fontId="63" fillId="39" borderId="10" xfId="0" applyNumberFormat="1" applyFont="1" applyFill="1" applyBorder="1" applyAlignment="1">
      <alignment/>
    </xf>
    <xf numFmtId="0" fontId="4" fillId="39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187" fontId="6" fillId="39" borderId="14" xfId="0" applyNumberFormat="1" applyFont="1" applyFill="1" applyBorder="1" applyAlignment="1">
      <alignment horizontal="center"/>
    </xf>
    <xf numFmtId="0" fontId="63" fillId="39" borderId="14" xfId="0" applyFont="1" applyFill="1" applyBorder="1" applyAlignment="1">
      <alignment/>
    </xf>
    <xf numFmtId="0" fontId="63" fillId="39" borderId="14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187" fontId="6" fillId="39" borderId="16" xfId="0" applyNumberFormat="1" applyFont="1" applyFill="1" applyBorder="1" applyAlignment="1">
      <alignment horizontal="center"/>
    </xf>
    <xf numFmtId="0" fontId="63" fillId="39" borderId="16" xfId="0" applyFont="1" applyFill="1" applyBorder="1" applyAlignment="1">
      <alignment/>
    </xf>
    <xf numFmtId="2" fontId="58" fillId="39" borderId="10" xfId="0" applyNumberFormat="1" applyFont="1" applyFill="1" applyBorder="1" applyAlignment="1">
      <alignment horizontal="center"/>
    </xf>
    <xf numFmtId="0" fontId="63" fillId="39" borderId="17" xfId="0" applyFont="1" applyFill="1" applyBorder="1" applyAlignment="1">
      <alignment/>
    </xf>
    <xf numFmtId="0" fontId="0" fillId="39" borderId="0" xfId="0" applyFill="1" applyBorder="1" applyAlignment="1">
      <alignment/>
    </xf>
    <xf numFmtId="2" fontId="58" fillId="19" borderId="10" xfId="0" applyNumberFormat="1" applyFont="1" applyFill="1" applyBorder="1" applyAlignment="1">
      <alignment horizontal="center"/>
    </xf>
    <xf numFmtId="0" fontId="63" fillId="19" borderId="17" xfId="0" applyFont="1" applyFill="1" applyBorder="1" applyAlignment="1">
      <alignment/>
    </xf>
    <xf numFmtId="2" fontId="58" fillId="28" borderId="10" xfId="0" applyNumberFormat="1" applyFont="1" applyFill="1" applyBorder="1" applyAlignment="1">
      <alignment horizontal="center"/>
    </xf>
    <xf numFmtId="0" fontId="63" fillId="28" borderId="17" xfId="0" applyFont="1" applyFill="1" applyBorder="1" applyAlignment="1">
      <alignment/>
    </xf>
    <xf numFmtId="0" fontId="0" fillId="28" borderId="0" xfId="0" applyFill="1" applyBorder="1" applyAlignment="1">
      <alignment/>
    </xf>
    <xf numFmtId="2" fontId="58" fillId="36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5"/>
  <sheetViews>
    <sheetView tabSelected="1" zoomScale="60" zoomScaleNormal="60" zoomScalePageLayoutView="0" workbookViewId="0" topLeftCell="A67">
      <selection activeCell="AS85" sqref="J84:AS85"/>
    </sheetView>
  </sheetViews>
  <sheetFormatPr defaultColWidth="9.140625" defaultRowHeight="15"/>
  <cols>
    <col min="1" max="1" width="9.00390625" style="4" customWidth="1"/>
    <col min="2" max="2" width="7.8515625" style="4" customWidth="1"/>
    <col min="3" max="3" width="10.140625" style="0" customWidth="1"/>
    <col min="4" max="4" width="7.421875" style="0" customWidth="1"/>
    <col min="5" max="5" width="5.28125" style="0" customWidth="1"/>
    <col min="6" max="6" width="22.140625" style="0" customWidth="1"/>
    <col min="7" max="7" width="5.140625" style="0" customWidth="1"/>
    <col min="8" max="8" width="10.421875" style="0" customWidth="1"/>
    <col min="10" max="30" width="4.140625" style="0" customWidth="1"/>
    <col min="31" max="44" width="4.140625" style="4" customWidth="1"/>
    <col min="45" max="45" width="6.421875" style="181" customWidth="1"/>
    <col min="46" max="46" width="14.00390625" style="30" customWidth="1"/>
    <col min="47" max="47" width="12.00390625" style="30" customWidth="1"/>
    <col min="48" max="52" width="5.57421875" style="30" customWidth="1"/>
    <col min="53" max="60" width="8.57421875" style="30" customWidth="1"/>
  </cols>
  <sheetData>
    <row r="1" spans="3:29" ht="27.75">
      <c r="C1" s="226" t="s">
        <v>296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1"/>
      <c r="V1" s="1"/>
      <c r="W1" s="1"/>
      <c r="X1" s="1"/>
      <c r="Y1" s="1"/>
      <c r="Z1" s="1"/>
      <c r="AA1" s="1"/>
      <c r="AB1" s="1"/>
      <c r="AC1" s="1"/>
    </row>
    <row r="2" spans="3:29" ht="24">
      <c r="C2" s="2" t="s">
        <v>307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3:29" ht="24">
      <c r="C3" s="2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3:60" s="2" customFormat="1" ht="24">
      <c r="C4" s="2" t="s">
        <v>1</v>
      </c>
      <c r="G4" s="2" t="s">
        <v>2</v>
      </c>
      <c r="O4" s="38"/>
      <c r="AS4" s="198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</row>
    <row r="5" spans="3:60" s="2" customFormat="1" ht="24">
      <c r="C5" s="2" t="s">
        <v>3</v>
      </c>
      <c r="AS5" s="198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</row>
    <row r="6" spans="3:60" s="2" customFormat="1" ht="24">
      <c r="C6" s="2" t="s">
        <v>4</v>
      </c>
      <c r="G6" s="2" t="s">
        <v>5</v>
      </c>
      <c r="AS6" s="198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3:60" s="2" customFormat="1" ht="24">
      <c r="C7" s="2" t="s">
        <v>297</v>
      </c>
      <c r="AS7" s="198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</row>
    <row r="8" spans="2:46" ht="24">
      <c r="B8" s="219" t="s">
        <v>286</v>
      </c>
      <c r="C8" s="227" t="s">
        <v>6</v>
      </c>
      <c r="D8" s="228" t="s">
        <v>287</v>
      </c>
      <c r="E8" s="227" t="s">
        <v>7</v>
      </c>
      <c r="F8" s="231" t="s">
        <v>8</v>
      </c>
      <c r="G8" s="227" t="s">
        <v>9</v>
      </c>
      <c r="H8" s="231" t="s">
        <v>10</v>
      </c>
      <c r="I8" s="222" t="s">
        <v>12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4" t="s">
        <v>288</v>
      </c>
      <c r="AT8" s="217" t="s">
        <v>290</v>
      </c>
    </row>
    <row r="9" spans="2:46" ht="24">
      <c r="B9" s="220"/>
      <c r="C9" s="227"/>
      <c r="D9" s="229"/>
      <c r="E9" s="227"/>
      <c r="F9" s="231"/>
      <c r="G9" s="227"/>
      <c r="H9" s="231"/>
      <c r="I9" s="3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5">
        <v>31</v>
      </c>
      <c r="AO9" s="5">
        <v>32</v>
      </c>
      <c r="AP9" s="5">
        <v>33</v>
      </c>
      <c r="AQ9" s="5">
        <v>34</v>
      </c>
      <c r="AR9" s="5">
        <v>35</v>
      </c>
      <c r="AS9" s="225"/>
      <c r="AT9" s="218"/>
    </row>
    <row r="10" spans="2:60" s="26" customFormat="1" ht="24">
      <c r="B10" s="221"/>
      <c r="C10" s="227"/>
      <c r="D10" s="230"/>
      <c r="E10" s="227"/>
      <c r="F10" s="231"/>
      <c r="G10" s="227"/>
      <c r="H10" s="231"/>
      <c r="I10" s="29" t="s">
        <v>285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36">
        <v>4</v>
      </c>
      <c r="AK10" s="36">
        <v>4</v>
      </c>
      <c r="AL10" s="36">
        <v>4</v>
      </c>
      <c r="AM10" s="36">
        <v>4</v>
      </c>
      <c r="AN10" s="37">
        <v>1</v>
      </c>
      <c r="AO10" s="37">
        <v>1</v>
      </c>
      <c r="AP10" s="35">
        <v>2</v>
      </c>
      <c r="AQ10" s="35">
        <v>2</v>
      </c>
      <c r="AR10" s="35">
        <v>2</v>
      </c>
      <c r="AS10" s="199">
        <f>SUM(J10:AR10)</f>
        <v>50</v>
      </c>
      <c r="AT10" s="33" t="s">
        <v>291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</row>
    <row r="11" spans="1:60" s="44" customFormat="1" ht="24">
      <c r="A11" s="44">
        <v>1</v>
      </c>
      <c r="B11" s="44" t="s">
        <v>299</v>
      </c>
      <c r="C11" s="40">
        <v>1049730147</v>
      </c>
      <c r="D11" s="45">
        <v>1</v>
      </c>
      <c r="E11" s="46">
        <v>1</v>
      </c>
      <c r="F11" s="47">
        <v>1499900329061</v>
      </c>
      <c r="G11" s="45">
        <v>1</v>
      </c>
      <c r="H11" s="44">
        <v>99</v>
      </c>
      <c r="J11" s="45">
        <v>0</v>
      </c>
      <c r="K11" s="45">
        <v>0</v>
      </c>
      <c r="L11" s="45">
        <v>1</v>
      </c>
      <c r="M11" s="45">
        <v>0</v>
      </c>
      <c r="N11" s="45">
        <v>1</v>
      </c>
      <c r="O11" s="45">
        <v>1</v>
      </c>
      <c r="P11" s="45">
        <v>0</v>
      </c>
      <c r="Q11" s="45">
        <v>0</v>
      </c>
      <c r="R11" s="45">
        <v>0</v>
      </c>
      <c r="S11" s="45">
        <v>1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1</v>
      </c>
      <c r="Z11" s="45">
        <v>1</v>
      </c>
      <c r="AA11" s="45">
        <v>1</v>
      </c>
      <c r="AB11" s="45">
        <v>0</v>
      </c>
      <c r="AC11" s="45">
        <v>0</v>
      </c>
      <c r="AD11" s="44">
        <v>0</v>
      </c>
      <c r="AE11" s="44">
        <v>0</v>
      </c>
      <c r="AF11" s="44">
        <v>0</v>
      </c>
      <c r="AG11" s="44">
        <v>1</v>
      </c>
      <c r="AH11" s="44">
        <v>1</v>
      </c>
      <c r="AI11" s="44">
        <v>0</v>
      </c>
      <c r="AJ11" s="44">
        <v>2</v>
      </c>
      <c r="AK11" s="44">
        <v>4</v>
      </c>
      <c r="AL11" s="44">
        <v>3</v>
      </c>
      <c r="AM11" s="44">
        <v>0</v>
      </c>
      <c r="AN11" s="44">
        <v>1</v>
      </c>
      <c r="AO11" s="44">
        <v>0</v>
      </c>
      <c r="AP11" s="44">
        <v>1</v>
      </c>
      <c r="AQ11" s="44">
        <v>0</v>
      </c>
      <c r="AR11" s="44">
        <v>1</v>
      </c>
      <c r="AS11" s="194">
        <f aca="true" t="shared" si="0" ref="AS11:AS32">SUM(J11:AR11)</f>
        <v>21</v>
      </c>
      <c r="AT11" s="48">
        <f>6*AS11/50</f>
        <v>2.52</v>
      </c>
      <c r="AU11" s="49" t="s">
        <v>298</v>
      </c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</row>
    <row r="12" spans="1:60" s="51" customFormat="1" ht="24">
      <c r="A12" s="50">
        <v>2</v>
      </c>
      <c r="B12" s="44" t="s">
        <v>299</v>
      </c>
      <c r="C12" s="40">
        <v>1049730147</v>
      </c>
      <c r="D12" s="45">
        <v>1</v>
      </c>
      <c r="E12" s="46">
        <v>2</v>
      </c>
      <c r="F12" s="47">
        <v>1490300119059</v>
      </c>
      <c r="G12" s="42">
        <v>1</v>
      </c>
      <c r="H12" s="51">
        <v>99</v>
      </c>
      <c r="J12" s="42">
        <v>1</v>
      </c>
      <c r="K12" s="42">
        <v>1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1</v>
      </c>
      <c r="R12" s="42">
        <v>1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1</v>
      </c>
      <c r="Z12" s="42">
        <v>0</v>
      </c>
      <c r="AA12" s="42">
        <v>0</v>
      </c>
      <c r="AB12" s="42">
        <v>0</v>
      </c>
      <c r="AC12" s="42">
        <v>0</v>
      </c>
      <c r="AD12" s="51">
        <v>1</v>
      </c>
      <c r="AE12" s="51">
        <v>0</v>
      </c>
      <c r="AF12" s="51">
        <v>0</v>
      </c>
      <c r="AG12" s="51">
        <v>0</v>
      </c>
      <c r="AH12" s="51">
        <v>1</v>
      </c>
      <c r="AI12" s="51">
        <v>0</v>
      </c>
      <c r="AJ12" s="51">
        <v>0</v>
      </c>
      <c r="AK12" s="51">
        <v>3</v>
      </c>
      <c r="AL12" s="51">
        <v>1</v>
      </c>
      <c r="AM12" s="51">
        <v>4</v>
      </c>
      <c r="AN12" s="51">
        <v>1</v>
      </c>
      <c r="AO12" s="51">
        <v>0</v>
      </c>
      <c r="AP12" s="51">
        <v>0</v>
      </c>
      <c r="AQ12" s="51">
        <v>0</v>
      </c>
      <c r="AR12" s="51">
        <v>1</v>
      </c>
      <c r="AS12" s="194">
        <f t="shared" si="0"/>
        <v>17</v>
      </c>
      <c r="AT12" s="48">
        <f aca="true" t="shared" si="1" ref="AT12:AT78">6*AS12/50</f>
        <v>2.04</v>
      </c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</row>
    <row r="13" spans="1:60" s="51" customFormat="1" ht="24">
      <c r="A13" s="44">
        <v>3</v>
      </c>
      <c r="B13" s="44" t="s">
        <v>299</v>
      </c>
      <c r="C13" s="40">
        <v>1049730147</v>
      </c>
      <c r="D13" s="45">
        <v>1</v>
      </c>
      <c r="E13" s="46">
        <v>3</v>
      </c>
      <c r="F13" s="47">
        <v>1119901962991</v>
      </c>
      <c r="G13" s="42">
        <v>1</v>
      </c>
      <c r="H13" s="51">
        <v>99</v>
      </c>
      <c r="J13" s="42">
        <v>1</v>
      </c>
      <c r="K13" s="42">
        <v>0</v>
      </c>
      <c r="L13" s="42">
        <v>0</v>
      </c>
      <c r="M13" s="42">
        <v>1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1</v>
      </c>
      <c r="T13" s="42">
        <v>0</v>
      </c>
      <c r="U13" s="42">
        <v>1</v>
      </c>
      <c r="V13" s="42">
        <v>1</v>
      </c>
      <c r="W13" s="42">
        <v>0</v>
      </c>
      <c r="X13" s="42">
        <v>0</v>
      </c>
      <c r="Y13" s="42">
        <v>1</v>
      </c>
      <c r="Z13" s="42">
        <v>0</v>
      </c>
      <c r="AA13" s="42">
        <v>0</v>
      </c>
      <c r="AB13" s="42">
        <v>0</v>
      </c>
      <c r="AC13" s="42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3</v>
      </c>
      <c r="AK13" s="51">
        <v>2</v>
      </c>
      <c r="AL13" s="51">
        <v>1</v>
      </c>
      <c r="AM13" s="51">
        <v>1</v>
      </c>
      <c r="AN13" s="51">
        <v>0.5</v>
      </c>
      <c r="AO13" s="51">
        <v>0</v>
      </c>
      <c r="AP13" s="51">
        <v>0</v>
      </c>
      <c r="AQ13" s="51">
        <v>0</v>
      </c>
      <c r="AR13" s="51">
        <v>0</v>
      </c>
      <c r="AS13" s="194">
        <f t="shared" si="0"/>
        <v>13.5</v>
      </c>
      <c r="AT13" s="48">
        <f t="shared" si="1"/>
        <v>1.62</v>
      </c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</row>
    <row r="14" spans="1:60" s="51" customFormat="1" ht="24">
      <c r="A14" s="50">
        <v>4</v>
      </c>
      <c r="B14" s="44" t="s">
        <v>299</v>
      </c>
      <c r="C14" s="40">
        <v>1049730147</v>
      </c>
      <c r="D14" s="45">
        <v>1</v>
      </c>
      <c r="E14" s="46">
        <v>4</v>
      </c>
      <c r="F14" s="47">
        <v>1339900700746</v>
      </c>
      <c r="G14" s="42">
        <v>1</v>
      </c>
      <c r="H14" s="51">
        <v>99</v>
      </c>
      <c r="J14" s="42">
        <v>0</v>
      </c>
      <c r="K14" s="42">
        <v>0</v>
      </c>
      <c r="L14" s="42">
        <v>1</v>
      </c>
      <c r="M14" s="42">
        <v>1</v>
      </c>
      <c r="N14" s="42">
        <v>1</v>
      </c>
      <c r="O14" s="42">
        <v>1</v>
      </c>
      <c r="P14" s="42">
        <v>0</v>
      </c>
      <c r="Q14" s="42">
        <v>1</v>
      </c>
      <c r="R14" s="42">
        <v>1</v>
      </c>
      <c r="S14" s="42">
        <v>0</v>
      </c>
      <c r="T14" s="42">
        <v>0</v>
      </c>
      <c r="U14" s="42">
        <v>0</v>
      </c>
      <c r="V14" s="42">
        <v>1</v>
      </c>
      <c r="W14" s="42">
        <v>0</v>
      </c>
      <c r="X14" s="42">
        <v>1</v>
      </c>
      <c r="Y14" s="42">
        <v>0</v>
      </c>
      <c r="Z14" s="42">
        <v>1</v>
      </c>
      <c r="AA14" s="42">
        <v>1</v>
      </c>
      <c r="AB14" s="42">
        <v>0</v>
      </c>
      <c r="AC14" s="42">
        <v>0</v>
      </c>
      <c r="AD14" s="51">
        <v>0</v>
      </c>
      <c r="AE14" s="51">
        <v>0</v>
      </c>
      <c r="AF14" s="51">
        <v>1</v>
      </c>
      <c r="AG14" s="51">
        <v>0</v>
      </c>
      <c r="AH14" s="51">
        <v>0</v>
      </c>
      <c r="AI14" s="51">
        <v>1</v>
      </c>
      <c r="AJ14" s="51">
        <v>0</v>
      </c>
      <c r="AK14" s="51">
        <v>0</v>
      </c>
      <c r="AL14" s="51">
        <v>0</v>
      </c>
      <c r="AM14" s="51">
        <v>0</v>
      </c>
      <c r="AN14" s="51">
        <v>0.5</v>
      </c>
      <c r="AO14" s="51">
        <v>0</v>
      </c>
      <c r="AP14" s="51">
        <v>2</v>
      </c>
      <c r="AQ14" s="51">
        <v>1</v>
      </c>
      <c r="AR14" s="51">
        <v>0</v>
      </c>
      <c r="AS14" s="194">
        <f t="shared" si="0"/>
        <v>15.5</v>
      </c>
      <c r="AT14" s="48">
        <f t="shared" si="1"/>
        <v>1.86</v>
      </c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</row>
    <row r="15" spans="1:60" s="51" customFormat="1" ht="24">
      <c r="A15" s="44">
        <v>5</v>
      </c>
      <c r="B15" s="44" t="s">
        <v>299</v>
      </c>
      <c r="C15" s="40">
        <v>1049730147</v>
      </c>
      <c r="D15" s="45">
        <v>1</v>
      </c>
      <c r="E15" s="46">
        <v>5</v>
      </c>
      <c r="F15" s="47">
        <v>1490300117277</v>
      </c>
      <c r="G15" s="42">
        <v>1</v>
      </c>
      <c r="H15" s="51">
        <v>99</v>
      </c>
      <c r="J15" s="42">
        <v>0</v>
      </c>
      <c r="K15" s="42">
        <v>0</v>
      </c>
      <c r="L15" s="42">
        <v>0</v>
      </c>
      <c r="M15" s="42">
        <v>0</v>
      </c>
      <c r="N15" s="42">
        <v>1</v>
      </c>
      <c r="O15" s="42">
        <v>0</v>
      </c>
      <c r="P15" s="42">
        <v>0</v>
      </c>
      <c r="Q15" s="42">
        <v>0</v>
      </c>
      <c r="R15" s="42">
        <v>0</v>
      </c>
      <c r="S15" s="42">
        <v>1</v>
      </c>
      <c r="T15" s="42">
        <v>1</v>
      </c>
      <c r="U15" s="42">
        <v>1</v>
      </c>
      <c r="V15" s="42">
        <v>0</v>
      </c>
      <c r="W15" s="42">
        <v>1</v>
      </c>
      <c r="X15" s="42">
        <v>0</v>
      </c>
      <c r="Y15" s="42">
        <v>0</v>
      </c>
      <c r="Z15" s="42">
        <v>1</v>
      </c>
      <c r="AA15" s="42">
        <v>0</v>
      </c>
      <c r="AB15" s="42">
        <v>0</v>
      </c>
      <c r="AC15" s="42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0.5</v>
      </c>
      <c r="AO15" s="51">
        <v>0</v>
      </c>
      <c r="AP15" s="51">
        <v>1</v>
      </c>
      <c r="AQ15" s="51">
        <v>0</v>
      </c>
      <c r="AR15" s="51">
        <v>1</v>
      </c>
      <c r="AS15" s="194">
        <f t="shared" si="0"/>
        <v>8.5</v>
      </c>
      <c r="AT15" s="48">
        <f t="shared" si="1"/>
        <v>1.02</v>
      </c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</row>
    <row r="16" spans="1:60" s="51" customFormat="1" ht="24">
      <c r="A16" s="50">
        <v>6</v>
      </c>
      <c r="B16" s="44" t="s">
        <v>299</v>
      </c>
      <c r="C16" s="40">
        <v>1049730147</v>
      </c>
      <c r="D16" s="45">
        <v>1</v>
      </c>
      <c r="E16" s="46">
        <v>6</v>
      </c>
      <c r="F16" s="47">
        <v>1490300116564</v>
      </c>
      <c r="G16" s="42">
        <v>1</v>
      </c>
      <c r="H16" s="51">
        <v>99</v>
      </c>
      <c r="J16" s="42">
        <v>0</v>
      </c>
      <c r="K16" s="42">
        <v>0</v>
      </c>
      <c r="L16" s="42">
        <v>1</v>
      </c>
      <c r="M16" s="42">
        <v>0</v>
      </c>
      <c r="N16" s="42">
        <v>1</v>
      </c>
      <c r="O16" s="42">
        <v>1</v>
      </c>
      <c r="P16" s="42">
        <v>1</v>
      </c>
      <c r="Q16" s="42">
        <v>0</v>
      </c>
      <c r="R16" s="42">
        <v>0</v>
      </c>
      <c r="S16" s="42">
        <v>0</v>
      </c>
      <c r="T16" s="42">
        <v>1</v>
      </c>
      <c r="U16" s="42">
        <v>0</v>
      </c>
      <c r="V16" s="42">
        <v>1</v>
      </c>
      <c r="W16" s="42">
        <v>0</v>
      </c>
      <c r="X16" s="42">
        <v>0</v>
      </c>
      <c r="Y16" s="42">
        <v>0</v>
      </c>
      <c r="Z16" s="42">
        <v>1</v>
      </c>
      <c r="AA16" s="42">
        <v>0</v>
      </c>
      <c r="AB16" s="42">
        <v>0</v>
      </c>
      <c r="AC16" s="42">
        <v>0</v>
      </c>
      <c r="AD16" s="51">
        <v>1</v>
      </c>
      <c r="AE16" s="51">
        <v>0</v>
      </c>
      <c r="AF16" s="51">
        <v>0</v>
      </c>
      <c r="AG16" s="51">
        <v>1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1</v>
      </c>
      <c r="AO16" s="51">
        <v>0</v>
      </c>
      <c r="AP16" s="51">
        <v>0</v>
      </c>
      <c r="AQ16" s="51">
        <v>0</v>
      </c>
      <c r="AR16" s="51">
        <v>0</v>
      </c>
      <c r="AS16" s="194">
        <f t="shared" si="0"/>
        <v>10</v>
      </c>
      <c r="AT16" s="48">
        <f t="shared" si="1"/>
        <v>1.2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</row>
    <row r="17" spans="1:60" s="51" customFormat="1" ht="24">
      <c r="A17" s="44">
        <v>7</v>
      </c>
      <c r="B17" s="44" t="s">
        <v>299</v>
      </c>
      <c r="C17" s="40">
        <v>1049730147</v>
      </c>
      <c r="D17" s="45">
        <v>1</v>
      </c>
      <c r="E17" s="46">
        <v>7</v>
      </c>
      <c r="F17" s="47">
        <v>1490300118885</v>
      </c>
      <c r="G17" s="42">
        <v>1</v>
      </c>
      <c r="H17" s="51">
        <v>99</v>
      </c>
      <c r="J17" s="42">
        <v>1</v>
      </c>
      <c r="K17" s="42">
        <v>0</v>
      </c>
      <c r="L17" s="42">
        <v>0</v>
      </c>
      <c r="M17" s="42">
        <v>0</v>
      </c>
      <c r="N17" s="42">
        <v>1</v>
      </c>
      <c r="O17" s="42">
        <v>1</v>
      </c>
      <c r="P17" s="42">
        <v>0</v>
      </c>
      <c r="Q17" s="42">
        <v>0</v>
      </c>
      <c r="R17" s="42">
        <v>0</v>
      </c>
      <c r="S17" s="42">
        <v>1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1</v>
      </c>
      <c r="AA17" s="42">
        <v>0</v>
      </c>
      <c r="AB17" s="42">
        <v>0</v>
      </c>
      <c r="AC17" s="42">
        <v>1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1</v>
      </c>
      <c r="AK17" s="51">
        <v>1</v>
      </c>
      <c r="AL17" s="51">
        <v>1</v>
      </c>
      <c r="AM17" s="51">
        <v>4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194">
        <f t="shared" si="0"/>
        <v>13</v>
      </c>
      <c r="AT17" s="48">
        <f t="shared" si="1"/>
        <v>1.56</v>
      </c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</row>
    <row r="18" spans="1:60" s="51" customFormat="1" ht="24">
      <c r="A18" s="50">
        <v>8</v>
      </c>
      <c r="B18" s="44" t="s">
        <v>299</v>
      </c>
      <c r="C18" s="40">
        <v>1049730147</v>
      </c>
      <c r="D18" s="45">
        <v>1</v>
      </c>
      <c r="E18" s="46">
        <v>8</v>
      </c>
      <c r="F18" s="47">
        <v>1499900332134</v>
      </c>
      <c r="G18" s="42">
        <v>1</v>
      </c>
      <c r="H18" s="51">
        <v>99</v>
      </c>
      <c r="J18" s="42">
        <v>1</v>
      </c>
      <c r="K18" s="42">
        <v>0</v>
      </c>
      <c r="L18" s="42">
        <v>0</v>
      </c>
      <c r="M18" s="42">
        <v>0</v>
      </c>
      <c r="N18" s="42">
        <v>1</v>
      </c>
      <c r="O18" s="42">
        <v>1</v>
      </c>
      <c r="P18" s="42">
        <v>1</v>
      </c>
      <c r="Q18" s="42">
        <v>0</v>
      </c>
      <c r="R18" s="42">
        <v>1</v>
      </c>
      <c r="S18" s="42">
        <v>1</v>
      </c>
      <c r="T18" s="42">
        <v>0</v>
      </c>
      <c r="U18" s="42">
        <v>0</v>
      </c>
      <c r="V18" s="42">
        <v>1</v>
      </c>
      <c r="W18" s="42">
        <v>0</v>
      </c>
      <c r="X18" s="42">
        <v>0</v>
      </c>
      <c r="Y18" s="42">
        <v>1</v>
      </c>
      <c r="Z18" s="42">
        <v>1</v>
      </c>
      <c r="AA18" s="42">
        <v>0</v>
      </c>
      <c r="AB18" s="42">
        <v>0</v>
      </c>
      <c r="AC18" s="42">
        <v>0</v>
      </c>
      <c r="AD18" s="51">
        <v>0</v>
      </c>
      <c r="AE18" s="51">
        <v>0</v>
      </c>
      <c r="AF18" s="51">
        <v>1</v>
      </c>
      <c r="AG18" s="51">
        <v>0</v>
      </c>
      <c r="AH18" s="51">
        <v>0</v>
      </c>
      <c r="AI18" s="51">
        <v>0</v>
      </c>
      <c r="AJ18" s="51">
        <v>3</v>
      </c>
      <c r="AK18" s="51">
        <v>4</v>
      </c>
      <c r="AL18" s="51">
        <v>3</v>
      </c>
      <c r="AM18" s="51">
        <v>3</v>
      </c>
      <c r="AN18" s="51">
        <v>1</v>
      </c>
      <c r="AO18" s="51">
        <v>0</v>
      </c>
      <c r="AP18" s="51">
        <v>2</v>
      </c>
      <c r="AQ18" s="51">
        <v>1</v>
      </c>
      <c r="AR18" s="51">
        <v>2</v>
      </c>
      <c r="AS18" s="194">
        <f t="shared" si="0"/>
        <v>29</v>
      </c>
      <c r="AT18" s="48">
        <f t="shared" si="1"/>
        <v>3.48</v>
      </c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</row>
    <row r="19" spans="1:60" s="51" customFormat="1" ht="24">
      <c r="A19" s="44">
        <v>9</v>
      </c>
      <c r="B19" s="44" t="s">
        <v>299</v>
      </c>
      <c r="C19" s="40">
        <v>1049730147</v>
      </c>
      <c r="D19" s="45">
        <v>1</v>
      </c>
      <c r="E19" s="46">
        <v>9</v>
      </c>
      <c r="F19" s="47">
        <v>1490300118371</v>
      </c>
      <c r="G19" s="42">
        <v>1</v>
      </c>
      <c r="H19" s="51">
        <v>99</v>
      </c>
      <c r="J19" s="42">
        <v>0</v>
      </c>
      <c r="K19" s="42">
        <v>0</v>
      </c>
      <c r="L19" s="42">
        <v>1</v>
      </c>
      <c r="M19" s="42">
        <v>1</v>
      </c>
      <c r="N19" s="42">
        <v>1</v>
      </c>
      <c r="O19" s="42">
        <v>1</v>
      </c>
      <c r="P19" s="42">
        <v>1</v>
      </c>
      <c r="Q19" s="42">
        <v>1</v>
      </c>
      <c r="R19" s="42">
        <v>1</v>
      </c>
      <c r="S19" s="42">
        <v>1</v>
      </c>
      <c r="T19" s="42">
        <v>0</v>
      </c>
      <c r="U19" s="42">
        <v>1</v>
      </c>
      <c r="V19" s="42">
        <v>0</v>
      </c>
      <c r="W19" s="42">
        <v>0</v>
      </c>
      <c r="X19" s="42">
        <v>1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51">
        <v>0</v>
      </c>
      <c r="AE19" s="51">
        <v>0</v>
      </c>
      <c r="AF19" s="51">
        <v>0</v>
      </c>
      <c r="AG19" s="51">
        <v>1</v>
      </c>
      <c r="AH19" s="51">
        <v>0</v>
      </c>
      <c r="AI19" s="51">
        <v>0</v>
      </c>
      <c r="AJ19" s="51">
        <v>3</v>
      </c>
      <c r="AK19" s="51">
        <v>3</v>
      </c>
      <c r="AL19" s="51">
        <v>0</v>
      </c>
      <c r="AM19" s="51">
        <v>3</v>
      </c>
      <c r="AN19" s="51">
        <v>1</v>
      </c>
      <c r="AO19" s="51">
        <v>0.5</v>
      </c>
      <c r="AP19" s="51">
        <v>1</v>
      </c>
      <c r="AQ19" s="51">
        <v>0</v>
      </c>
      <c r="AR19" s="51">
        <v>0</v>
      </c>
      <c r="AS19" s="194">
        <f t="shared" si="0"/>
        <v>22.5</v>
      </c>
      <c r="AT19" s="48">
        <f t="shared" si="1"/>
        <v>2.7</v>
      </c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s="51" customFormat="1" ht="24">
      <c r="A20" s="50">
        <v>10</v>
      </c>
      <c r="B20" s="44" t="s">
        <v>299</v>
      </c>
      <c r="C20" s="40">
        <v>1049730147</v>
      </c>
      <c r="D20" s="45">
        <v>1</v>
      </c>
      <c r="E20" s="46">
        <v>10</v>
      </c>
      <c r="F20" s="47">
        <v>1490300117471</v>
      </c>
      <c r="G20" s="42">
        <v>1</v>
      </c>
      <c r="H20" s="51">
        <v>99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0</v>
      </c>
      <c r="S20" s="42">
        <v>1</v>
      </c>
      <c r="T20" s="42">
        <v>1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51">
        <v>0</v>
      </c>
      <c r="AE20" s="51">
        <v>1</v>
      </c>
      <c r="AF20" s="51">
        <v>0</v>
      </c>
      <c r="AG20" s="51">
        <v>0</v>
      </c>
      <c r="AH20" s="51">
        <v>0</v>
      </c>
      <c r="AI20" s="51">
        <v>0</v>
      </c>
      <c r="AJ20" s="51">
        <v>1</v>
      </c>
      <c r="AK20" s="51">
        <v>1</v>
      </c>
      <c r="AL20" s="51">
        <v>0</v>
      </c>
      <c r="AM20" s="51">
        <v>2</v>
      </c>
      <c r="AN20" s="51">
        <v>0.5</v>
      </c>
      <c r="AO20" s="51">
        <v>0</v>
      </c>
      <c r="AP20" s="51">
        <v>2</v>
      </c>
      <c r="AQ20" s="51">
        <v>0</v>
      </c>
      <c r="AR20" s="51">
        <v>1</v>
      </c>
      <c r="AS20" s="194">
        <f t="shared" si="0"/>
        <v>12.5</v>
      </c>
      <c r="AT20" s="48">
        <f t="shared" si="1"/>
        <v>1.5</v>
      </c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</row>
    <row r="21" spans="1:60" s="51" customFormat="1" ht="24">
      <c r="A21" s="44">
        <v>11</v>
      </c>
      <c r="B21" s="44" t="s">
        <v>299</v>
      </c>
      <c r="C21" s="40">
        <v>1049730147</v>
      </c>
      <c r="D21" s="45">
        <v>1</v>
      </c>
      <c r="E21" s="46">
        <v>11</v>
      </c>
      <c r="F21" s="47">
        <v>1490300118648</v>
      </c>
      <c r="G21" s="42">
        <v>1</v>
      </c>
      <c r="H21" s="51">
        <v>99</v>
      </c>
      <c r="J21" s="42">
        <v>0</v>
      </c>
      <c r="K21" s="42">
        <v>0</v>
      </c>
      <c r="L21" s="42">
        <v>0</v>
      </c>
      <c r="M21" s="42">
        <v>1</v>
      </c>
      <c r="N21" s="42">
        <v>0</v>
      </c>
      <c r="O21" s="42">
        <v>0</v>
      </c>
      <c r="P21" s="42">
        <v>0</v>
      </c>
      <c r="Q21" s="42">
        <v>1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4</v>
      </c>
      <c r="AL21" s="51">
        <v>1</v>
      </c>
      <c r="AM21" s="51">
        <v>2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194">
        <f t="shared" si="0"/>
        <v>9</v>
      </c>
      <c r="AT21" s="48">
        <f t="shared" si="1"/>
        <v>1.08</v>
      </c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s="51" customFormat="1" ht="24">
      <c r="A22" s="50">
        <v>12</v>
      </c>
      <c r="B22" s="44" t="s">
        <v>299</v>
      </c>
      <c r="C22" s="40">
        <v>1049730147</v>
      </c>
      <c r="D22" s="45">
        <v>1</v>
      </c>
      <c r="E22" s="46">
        <v>12</v>
      </c>
      <c r="F22" s="47">
        <v>1490300117781</v>
      </c>
      <c r="G22" s="42">
        <v>2</v>
      </c>
      <c r="H22" s="51">
        <v>99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0</v>
      </c>
      <c r="P22" s="42">
        <v>1</v>
      </c>
      <c r="Q22" s="42">
        <v>1</v>
      </c>
      <c r="R22" s="42">
        <v>1</v>
      </c>
      <c r="S22" s="42">
        <v>1</v>
      </c>
      <c r="T22" s="42">
        <v>0</v>
      </c>
      <c r="U22" s="42">
        <v>0</v>
      </c>
      <c r="V22" s="42">
        <v>1</v>
      </c>
      <c r="W22" s="42">
        <v>0</v>
      </c>
      <c r="X22" s="42">
        <v>0</v>
      </c>
      <c r="Y22" s="42">
        <v>0</v>
      </c>
      <c r="Z22" s="42">
        <v>1</v>
      </c>
      <c r="AA22" s="42">
        <v>0</v>
      </c>
      <c r="AB22" s="42">
        <v>1</v>
      </c>
      <c r="AC22" s="42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1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194">
        <f t="shared" si="0"/>
        <v>13</v>
      </c>
      <c r="AT22" s="48">
        <f t="shared" si="1"/>
        <v>1.56</v>
      </c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s="51" customFormat="1" ht="24">
      <c r="A23" s="44">
        <v>13</v>
      </c>
      <c r="B23" s="44" t="s">
        <v>299</v>
      </c>
      <c r="C23" s="40">
        <v>1049730147</v>
      </c>
      <c r="D23" s="45">
        <v>1</v>
      </c>
      <c r="E23" s="46">
        <v>13</v>
      </c>
      <c r="F23" s="47">
        <v>1490300117579</v>
      </c>
      <c r="G23" s="42">
        <v>2</v>
      </c>
      <c r="H23" s="51">
        <v>99</v>
      </c>
      <c r="J23" s="42">
        <v>1</v>
      </c>
      <c r="K23" s="42">
        <v>1</v>
      </c>
      <c r="L23" s="42">
        <v>1</v>
      </c>
      <c r="M23" s="42">
        <v>0</v>
      </c>
      <c r="N23" s="42">
        <v>1</v>
      </c>
      <c r="O23" s="42">
        <v>1</v>
      </c>
      <c r="P23" s="42">
        <v>1</v>
      </c>
      <c r="Q23" s="42">
        <v>1</v>
      </c>
      <c r="R23" s="42">
        <v>1</v>
      </c>
      <c r="S23" s="42">
        <v>1</v>
      </c>
      <c r="T23" s="42">
        <v>0</v>
      </c>
      <c r="U23" s="42">
        <v>1</v>
      </c>
      <c r="V23" s="42">
        <v>0</v>
      </c>
      <c r="W23" s="42">
        <v>0</v>
      </c>
      <c r="X23" s="42">
        <v>1</v>
      </c>
      <c r="Y23" s="42">
        <v>1</v>
      </c>
      <c r="Z23" s="42">
        <v>1</v>
      </c>
      <c r="AA23" s="42">
        <v>0</v>
      </c>
      <c r="AB23" s="42">
        <v>0</v>
      </c>
      <c r="AC23" s="42">
        <v>0</v>
      </c>
      <c r="AD23" s="51">
        <v>0</v>
      </c>
      <c r="AE23" s="51">
        <v>1</v>
      </c>
      <c r="AF23" s="51">
        <v>1</v>
      </c>
      <c r="AG23" s="51">
        <v>1</v>
      </c>
      <c r="AH23" s="51">
        <v>0</v>
      </c>
      <c r="AI23" s="51">
        <v>1</v>
      </c>
      <c r="AJ23" s="51">
        <v>0</v>
      </c>
      <c r="AK23" s="51">
        <v>0</v>
      </c>
      <c r="AL23" s="51">
        <v>0</v>
      </c>
      <c r="AM23" s="51">
        <v>0</v>
      </c>
      <c r="AN23" s="51">
        <v>1</v>
      </c>
      <c r="AO23" s="51">
        <v>0</v>
      </c>
      <c r="AP23" s="51">
        <v>2</v>
      </c>
      <c r="AQ23" s="51">
        <v>0</v>
      </c>
      <c r="AR23" s="51">
        <v>0</v>
      </c>
      <c r="AS23" s="194">
        <f t="shared" si="0"/>
        <v>20</v>
      </c>
      <c r="AT23" s="48">
        <f t="shared" si="1"/>
        <v>2.4</v>
      </c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60" s="51" customFormat="1" ht="24">
      <c r="A24" s="50">
        <v>14</v>
      </c>
      <c r="B24" s="44" t="s">
        <v>299</v>
      </c>
      <c r="C24" s="40">
        <v>1049730147</v>
      </c>
      <c r="D24" s="45">
        <v>1</v>
      </c>
      <c r="E24" s="46">
        <v>14</v>
      </c>
      <c r="F24" s="47">
        <v>1499900353549</v>
      </c>
      <c r="G24" s="42">
        <v>2</v>
      </c>
      <c r="H24" s="51">
        <v>99</v>
      </c>
      <c r="J24" s="42">
        <v>1</v>
      </c>
      <c r="K24" s="42">
        <v>1</v>
      </c>
      <c r="L24" s="42">
        <v>0</v>
      </c>
      <c r="M24" s="42">
        <v>1</v>
      </c>
      <c r="N24" s="42">
        <v>0</v>
      </c>
      <c r="O24" s="42">
        <v>1</v>
      </c>
      <c r="P24" s="42">
        <v>1</v>
      </c>
      <c r="Q24" s="42">
        <v>1</v>
      </c>
      <c r="R24" s="42">
        <v>0</v>
      </c>
      <c r="S24" s="42">
        <v>1</v>
      </c>
      <c r="T24" s="42">
        <v>0</v>
      </c>
      <c r="U24" s="42">
        <v>0</v>
      </c>
      <c r="V24" s="42">
        <v>0</v>
      </c>
      <c r="W24" s="42">
        <v>1</v>
      </c>
      <c r="X24" s="42">
        <v>1</v>
      </c>
      <c r="Y24" s="42">
        <v>1</v>
      </c>
      <c r="Z24" s="42">
        <v>1</v>
      </c>
      <c r="AA24" s="42">
        <v>0</v>
      </c>
      <c r="AB24" s="42">
        <v>0</v>
      </c>
      <c r="AC24" s="42">
        <v>0</v>
      </c>
      <c r="AD24" s="51">
        <v>0</v>
      </c>
      <c r="AE24" s="51">
        <v>0</v>
      </c>
      <c r="AF24" s="51">
        <v>0</v>
      </c>
      <c r="AG24" s="51">
        <v>1</v>
      </c>
      <c r="AH24" s="51">
        <v>0</v>
      </c>
      <c r="AI24" s="51">
        <v>0</v>
      </c>
      <c r="AJ24" s="51">
        <v>3</v>
      </c>
      <c r="AK24" s="51">
        <v>3</v>
      </c>
      <c r="AL24" s="51">
        <v>0</v>
      </c>
      <c r="AM24" s="51">
        <v>3</v>
      </c>
      <c r="AN24" s="51">
        <v>1</v>
      </c>
      <c r="AO24" s="51">
        <v>0</v>
      </c>
      <c r="AP24" s="51">
        <v>2</v>
      </c>
      <c r="AQ24" s="51">
        <v>0</v>
      </c>
      <c r="AR24" s="51">
        <v>0</v>
      </c>
      <c r="AS24" s="194">
        <f t="shared" si="0"/>
        <v>24</v>
      </c>
      <c r="AT24" s="48">
        <f t="shared" si="1"/>
        <v>2.88</v>
      </c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60" s="51" customFormat="1" ht="24">
      <c r="A25" s="44">
        <v>15</v>
      </c>
      <c r="B25" s="44" t="s">
        <v>299</v>
      </c>
      <c r="C25" s="40">
        <v>1049730147</v>
      </c>
      <c r="D25" s="45">
        <v>1</v>
      </c>
      <c r="E25" s="46">
        <v>15</v>
      </c>
      <c r="F25" s="47">
        <v>1100703272061</v>
      </c>
      <c r="G25" s="42">
        <v>2</v>
      </c>
      <c r="H25" s="51">
        <v>99</v>
      </c>
      <c r="J25" s="42">
        <v>0</v>
      </c>
      <c r="K25" s="42">
        <v>1</v>
      </c>
      <c r="L25" s="42">
        <v>1</v>
      </c>
      <c r="M25" s="42">
        <v>1</v>
      </c>
      <c r="N25" s="42">
        <v>1</v>
      </c>
      <c r="O25" s="42">
        <v>1</v>
      </c>
      <c r="P25" s="42">
        <v>0</v>
      </c>
      <c r="Q25" s="42">
        <v>1</v>
      </c>
      <c r="R25" s="42">
        <v>0</v>
      </c>
      <c r="S25" s="42">
        <v>1</v>
      </c>
      <c r="T25" s="42">
        <v>0</v>
      </c>
      <c r="U25" s="42">
        <v>1</v>
      </c>
      <c r="V25" s="42">
        <v>0</v>
      </c>
      <c r="W25" s="42">
        <v>1</v>
      </c>
      <c r="X25" s="42">
        <v>1</v>
      </c>
      <c r="Y25" s="42">
        <v>1</v>
      </c>
      <c r="Z25" s="42">
        <v>1</v>
      </c>
      <c r="AA25" s="42">
        <v>0</v>
      </c>
      <c r="AB25" s="42">
        <v>0</v>
      </c>
      <c r="AC25" s="42">
        <v>1</v>
      </c>
      <c r="AD25" s="51">
        <v>0</v>
      </c>
      <c r="AE25" s="51">
        <v>0</v>
      </c>
      <c r="AF25" s="51">
        <v>1</v>
      </c>
      <c r="AG25" s="51">
        <v>1</v>
      </c>
      <c r="AH25" s="51">
        <v>0</v>
      </c>
      <c r="AI25" s="51">
        <v>0</v>
      </c>
      <c r="AJ25" s="51">
        <v>3</v>
      </c>
      <c r="AK25" s="51">
        <v>3</v>
      </c>
      <c r="AL25" s="51">
        <v>0</v>
      </c>
      <c r="AM25" s="51">
        <v>2</v>
      </c>
      <c r="AN25" s="51">
        <v>1</v>
      </c>
      <c r="AO25" s="51">
        <v>0.5</v>
      </c>
      <c r="AP25" s="51">
        <v>1</v>
      </c>
      <c r="AQ25" s="51">
        <v>0</v>
      </c>
      <c r="AR25" s="51">
        <v>1</v>
      </c>
      <c r="AS25" s="194">
        <f t="shared" si="0"/>
        <v>26.5</v>
      </c>
      <c r="AT25" s="48">
        <f t="shared" si="1"/>
        <v>3.18</v>
      </c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s="51" customFormat="1" ht="24">
      <c r="A26" s="50">
        <v>16</v>
      </c>
      <c r="B26" s="44" t="s">
        <v>299</v>
      </c>
      <c r="C26" s="40">
        <v>1049730147</v>
      </c>
      <c r="D26" s="45">
        <v>1</v>
      </c>
      <c r="E26" s="46">
        <v>16</v>
      </c>
      <c r="F26" s="47">
        <v>1461301226372</v>
      </c>
      <c r="G26" s="42">
        <v>2</v>
      </c>
      <c r="H26" s="51">
        <v>99</v>
      </c>
      <c r="J26" s="42">
        <v>1</v>
      </c>
      <c r="K26" s="42">
        <v>0</v>
      </c>
      <c r="L26" s="42">
        <v>1</v>
      </c>
      <c r="M26" s="42">
        <v>1</v>
      </c>
      <c r="N26" s="42">
        <v>0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0</v>
      </c>
      <c r="U26" s="42">
        <v>0</v>
      </c>
      <c r="V26" s="42">
        <v>0</v>
      </c>
      <c r="W26" s="42">
        <v>1</v>
      </c>
      <c r="X26" s="42">
        <v>1</v>
      </c>
      <c r="Y26" s="42">
        <v>0</v>
      </c>
      <c r="Z26" s="42">
        <v>1</v>
      </c>
      <c r="AA26" s="42">
        <v>0</v>
      </c>
      <c r="AB26" s="42">
        <v>1</v>
      </c>
      <c r="AC26" s="42">
        <v>0</v>
      </c>
      <c r="AD26" s="51">
        <v>0</v>
      </c>
      <c r="AE26" s="51">
        <v>0</v>
      </c>
      <c r="AF26" s="51">
        <v>0</v>
      </c>
      <c r="AG26" s="51">
        <v>1</v>
      </c>
      <c r="AH26" s="51">
        <v>0</v>
      </c>
      <c r="AI26" s="51">
        <v>0</v>
      </c>
      <c r="AJ26" s="51">
        <v>4</v>
      </c>
      <c r="AK26" s="51">
        <v>2</v>
      </c>
      <c r="AL26" s="51">
        <v>2</v>
      </c>
      <c r="AM26" s="51">
        <v>2</v>
      </c>
      <c r="AN26" s="51">
        <v>0.5</v>
      </c>
      <c r="AO26" s="51">
        <v>0</v>
      </c>
      <c r="AP26" s="51">
        <v>2</v>
      </c>
      <c r="AQ26" s="51">
        <v>0</v>
      </c>
      <c r="AR26" s="51">
        <v>0</v>
      </c>
      <c r="AS26" s="194">
        <f t="shared" si="0"/>
        <v>25.5</v>
      </c>
      <c r="AT26" s="48">
        <f t="shared" si="1"/>
        <v>3.06</v>
      </c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s="51" customFormat="1" ht="24">
      <c r="A27" s="44">
        <v>17</v>
      </c>
      <c r="B27" s="44" t="s">
        <v>299</v>
      </c>
      <c r="C27" s="40">
        <v>1049730147</v>
      </c>
      <c r="D27" s="45">
        <v>1</v>
      </c>
      <c r="E27" s="46">
        <v>17</v>
      </c>
      <c r="F27" s="47">
        <v>1490300114626</v>
      </c>
      <c r="G27" s="42">
        <v>2</v>
      </c>
      <c r="H27" s="51">
        <v>99</v>
      </c>
      <c r="J27" s="42">
        <v>0</v>
      </c>
      <c r="K27" s="42">
        <v>0</v>
      </c>
      <c r="L27" s="42">
        <v>0</v>
      </c>
      <c r="M27" s="42">
        <v>1</v>
      </c>
      <c r="N27" s="42">
        <v>1</v>
      </c>
      <c r="O27" s="42">
        <v>1</v>
      </c>
      <c r="P27" s="42">
        <v>1</v>
      </c>
      <c r="Q27" s="42">
        <v>1</v>
      </c>
      <c r="R27" s="42">
        <v>1</v>
      </c>
      <c r="S27" s="42">
        <v>1</v>
      </c>
      <c r="T27" s="42">
        <v>0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1</v>
      </c>
      <c r="AA27" s="42">
        <v>1</v>
      </c>
      <c r="AB27" s="42">
        <v>0</v>
      </c>
      <c r="AC27" s="42">
        <v>0</v>
      </c>
      <c r="AD27" s="51">
        <v>0</v>
      </c>
      <c r="AE27" s="51">
        <v>0</v>
      </c>
      <c r="AF27" s="51">
        <v>0</v>
      </c>
      <c r="AG27" s="51">
        <v>1</v>
      </c>
      <c r="AH27" s="51">
        <v>0</v>
      </c>
      <c r="AI27" s="51">
        <v>0</v>
      </c>
      <c r="AJ27" s="51">
        <v>4</v>
      </c>
      <c r="AK27" s="51">
        <v>2</v>
      </c>
      <c r="AL27" s="51">
        <v>1</v>
      </c>
      <c r="AM27" s="51">
        <v>4</v>
      </c>
      <c r="AN27" s="51">
        <v>1</v>
      </c>
      <c r="AO27" s="51">
        <v>0</v>
      </c>
      <c r="AP27" s="51">
        <v>0</v>
      </c>
      <c r="AQ27" s="51">
        <v>0</v>
      </c>
      <c r="AR27" s="51">
        <v>0</v>
      </c>
      <c r="AS27" s="194">
        <f t="shared" si="0"/>
        <v>23</v>
      </c>
      <c r="AT27" s="48">
        <f t="shared" si="1"/>
        <v>2.76</v>
      </c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s="51" customFormat="1" ht="24">
      <c r="A28" s="50">
        <v>18</v>
      </c>
      <c r="B28" s="44" t="s">
        <v>299</v>
      </c>
      <c r="C28" s="40">
        <v>1049730147</v>
      </c>
      <c r="D28" s="45">
        <v>1</v>
      </c>
      <c r="E28" s="46">
        <v>18</v>
      </c>
      <c r="F28" s="47">
        <v>1490300116203</v>
      </c>
      <c r="G28" s="42">
        <v>2</v>
      </c>
      <c r="H28" s="51">
        <v>99</v>
      </c>
      <c r="J28" s="42">
        <v>1</v>
      </c>
      <c r="K28" s="42">
        <v>0</v>
      </c>
      <c r="L28" s="42">
        <v>1</v>
      </c>
      <c r="M28" s="42">
        <v>0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0</v>
      </c>
      <c r="T28" s="42">
        <v>0</v>
      </c>
      <c r="U28" s="42">
        <v>1</v>
      </c>
      <c r="V28" s="42">
        <v>0</v>
      </c>
      <c r="W28" s="42">
        <v>0</v>
      </c>
      <c r="X28" s="42">
        <v>1</v>
      </c>
      <c r="Y28" s="42">
        <v>0</v>
      </c>
      <c r="Z28" s="42">
        <v>0</v>
      </c>
      <c r="AA28" s="42">
        <v>0</v>
      </c>
      <c r="AB28" s="42">
        <v>0</v>
      </c>
      <c r="AC28" s="42">
        <v>1</v>
      </c>
      <c r="AD28" s="51">
        <v>1</v>
      </c>
      <c r="AE28" s="51">
        <v>0</v>
      </c>
      <c r="AF28" s="51">
        <v>0</v>
      </c>
      <c r="AG28" s="51">
        <v>1</v>
      </c>
      <c r="AH28" s="51">
        <v>0</v>
      </c>
      <c r="AI28" s="51">
        <v>0</v>
      </c>
      <c r="AJ28" s="51">
        <v>4</v>
      </c>
      <c r="AK28" s="51">
        <v>0</v>
      </c>
      <c r="AL28" s="51">
        <v>3</v>
      </c>
      <c r="AM28" s="51">
        <v>3</v>
      </c>
      <c r="AN28" s="51">
        <v>1</v>
      </c>
      <c r="AO28" s="51">
        <v>1</v>
      </c>
      <c r="AP28" s="51">
        <v>2</v>
      </c>
      <c r="AQ28" s="51">
        <v>2</v>
      </c>
      <c r="AR28" s="51">
        <v>2</v>
      </c>
      <c r="AS28" s="194">
        <f t="shared" si="0"/>
        <v>30</v>
      </c>
      <c r="AT28" s="48">
        <f t="shared" si="1"/>
        <v>3.6</v>
      </c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s="51" customFormat="1" ht="24">
      <c r="A29" s="44">
        <v>19</v>
      </c>
      <c r="B29" s="44" t="s">
        <v>299</v>
      </c>
      <c r="C29" s="40">
        <v>1049730147</v>
      </c>
      <c r="D29" s="45">
        <v>1</v>
      </c>
      <c r="E29" s="46">
        <v>19</v>
      </c>
      <c r="F29" s="47">
        <v>1490300119083</v>
      </c>
      <c r="G29" s="42">
        <v>2</v>
      </c>
      <c r="H29" s="51">
        <v>99</v>
      </c>
      <c r="J29" s="42">
        <v>1</v>
      </c>
      <c r="K29" s="42">
        <v>0</v>
      </c>
      <c r="L29" s="42">
        <v>1</v>
      </c>
      <c r="M29" s="42">
        <v>0</v>
      </c>
      <c r="N29" s="42">
        <v>1</v>
      </c>
      <c r="O29" s="42">
        <v>1</v>
      </c>
      <c r="P29" s="42">
        <v>1</v>
      </c>
      <c r="Q29" s="42">
        <v>1</v>
      </c>
      <c r="R29" s="42">
        <v>1</v>
      </c>
      <c r="S29" s="42">
        <v>1</v>
      </c>
      <c r="T29" s="42">
        <v>0</v>
      </c>
      <c r="U29" s="42">
        <v>0</v>
      </c>
      <c r="V29" s="42">
        <v>0</v>
      </c>
      <c r="W29" s="42">
        <v>0</v>
      </c>
      <c r="X29" s="42">
        <v>1</v>
      </c>
      <c r="Y29" s="42">
        <v>1</v>
      </c>
      <c r="Z29" s="42">
        <v>1</v>
      </c>
      <c r="AA29" s="42">
        <v>1</v>
      </c>
      <c r="AB29" s="42">
        <v>0</v>
      </c>
      <c r="AC29" s="42">
        <v>0</v>
      </c>
      <c r="AD29" s="51">
        <v>1</v>
      </c>
      <c r="AE29" s="51">
        <v>0</v>
      </c>
      <c r="AF29" s="51">
        <v>0</v>
      </c>
      <c r="AG29" s="51">
        <v>1</v>
      </c>
      <c r="AH29" s="51">
        <v>0</v>
      </c>
      <c r="AI29" s="51">
        <v>0</v>
      </c>
      <c r="AJ29" s="51">
        <v>2</v>
      </c>
      <c r="AK29" s="51">
        <v>1</v>
      </c>
      <c r="AL29" s="51">
        <v>0</v>
      </c>
      <c r="AM29" s="51">
        <v>0</v>
      </c>
      <c r="AN29" s="51">
        <v>1</v>
      </c>
      <c r="AO29" s="51">
        <v>0</v>
      </c>
      <c r="AP29" s="51">
        <v>2</v>
      </c>
      <c r="AQ29" s="51">
        <v>2</v>
      </c>
      <c r="AR29" s="51">
        <v>2</v>
      </c>
      <c r="AS29" s="194">
        <f t="shared" si="0"/>
        <v>24</v>
      </c>
      <c r="AT29" s="48">
        <f t="shared" si="1"/>
        <v>2.88</v>
      </c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s="51" customFormat="1" ht="24">
      <c r="A30" s="50">
        <v>20</v>
      </c>
      <c r="B30" s="44" t="s">
        <v>299</v>
      </c>
      <c r="C30" s="40">
        <v>1049730147</v>
      </c>
      <c r="D30" s="45">
        <v>1</v>
      </c>
      <c r="E30" s="46">
        <v>20</v>
      </c>
      <c r="F30" s="47">
        <v>1499900348316</v>
      </c>
      <c r="G30" s="42">
        <v>2</v>
      </c>
      <c r="H30" s="51">
        <v>99</v>
      </c>
      <c r="J30" s="42">
        <v>0</v>
      </c>
      <c r="K30" s="42">
        <v>0</v>
      </c>
      <c r="L30" s="42">
        <v>1</v>
      </c>
      <c r="M30" s="42">
        <v>0</v>
      </c>
      <c r="N30" s="42">
        <v>1</v>
      </c>
      <c r="O30" s="42">
        <v>1</v>
      </c>
      <c r="P30" s="42">
        <v>1</v>
      </c>
      <c r="Q30" s="42">
        <v>1</v>
      </c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1</v>
      </c>
      <c r="Z30" s="42">
        <v>1</v>
      </c>
      <c r="AA30" s="42">
        <v>0</v>
      </c>
      <c r="AB30" s="42">
        <v>0</v>
      </c>
      <c r="AC30" s="42">
        <v>0</v>
      </c>
      <c r="AD30" s="51">
        <v>0</v>
      </c>
      <c r="AE30" s="51">
        <v>0</v>
      </c>
      <c r="AF30" s="51">
        <v>0</v>
      </c>
      <c r="AG30" s="51">
        <v>1</v>
      </c>
      <c r="AH30" s="51">
        <v>0</v>
      </c>
      <c r="AI30" s="51">
        <v>0</v>
      </c>
      <c r="AJ30" s="51">
        <v>2</v>
      </c>
      <c r="AK30" s="51">
        <v>2</v>
      </c>
      <c r="AL30" s="51">
        <v>2</v>
      </c>
      <c r="AM30" s="51">
        <v>4</v>
      </c>
      <c r="AN30" s="51">
        <v>1</v>
      </c>
      <c r="AO30" s="51">
        <v>0</v>
      </c>
      <c r="AP30" s="51">
        <v>0</v>
      </c>
      <c r="AQ30" s="51">
        <v>1</v>
      </c>
      <c r="AR30" s="51">
        <v>1</v>
      </c>
      <c r="AS30" s="194">
        <f t="shared" si="0"/>
        <v>22</v>
      </c>
      <c r="AT30" s="48">
        <f t="shared" si="1"/>
        <v>2.64</v>
      </c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s="51" customFormat="1" ht="24">
      <c r="A31" s="44">
        <v>21</v>
      </c>
      <c r="B31" s="44" t="s">
        <v>299</v>
      </c>
      <c r="C31" s="40">
        <v>1049730147</v>
      </c>
      <c r="D31" s="45">
        <v>1</v>
      </c>
      <c r="E31" s="46">
        <v>21</v>
      </c>
      <c r="F31" s="47">
        <v>1490300117331</v>
      </c>
      <c r="G31" s="42">
        <v>2</v>
      </c>
      <c r="H31" s="51">
        <v>99</v>
      </c>
      <c r="J31" s="42">
        <v>0</v>
      </c>
      <c r="K31" s="42">
        <v>1</v>
      </c>
      <c r="L31" s="42">
        <v>0</v>
      </c>
      <c r="M31" s="42">
        <v>1</v>
      </c>
      <c r="N31" s="42">
        <v>1</v>
      </c>
      <c r="O31" s="42">
        <v>0</v>
      </c>
      <c r="P31" s="42">
        <v>1</v>
      </c>
      <c r="Q31" s="42">
        <v>1</v>
      </c>
      <c r="R31" s="42">
        <v>1</v>
      </c>
      <c r="S31" s="42">
        <v>0</v>
      </c>
      <c r="T31" s="42">
        <v>0</v>
      </c>
      <c r="U31" s="42">
        <v>1</v>
      </c>
      <c r="V31" s="42">
        <v>0</v>
      </c>
      <c r="W31" s="42">
        <v>0</v>
      </c>
      <c r="X31" s="42">
        <v>0</v>
      </c>
      <c r="Y31" s="42">
        <v>1</v>
      </c>
      <c r="Z31" s="42">
        <v>1</v>
      </c>
      <c r="AA31" s="42">
        <v>0</v>
      </c>
      <c r="AB31" s="42">
        <v>1</v>
      </c>
      <c r="AC31" s="42">
        <v>0</v>
      </c>
      <c r="AD31" s="51">
        <v>0</v>
      </c>
      <c r="AE31" s="51">
        <v>0</v>
      </c>
      <c r="AF31" s="51">
        <v>1</v>
      </c>
      <c r="AG31" s="51">
        <v>1</v>
      </c>
      <c r="AH31" s="51">
        <v>0</v>
      </c>
      <c r="AI31" s="51">
        <v>0</v>
      </c>
      <c r="AJ31" s="51">
        <v>4</v>
      </c>
      <c r="AK31" s="51">
        <v>4</v>
      </c>
      <c r="AL31" s="51">
        <v>1</v>
      </c>
      <c r="AM31" s="51">
        <v>3</v>
      </c>
      <c r="AN31" s="51">
        <v>1</v>
      </c>
      <c r="AO31" s="51">
        <v>0</v>
      </c>
      <c r="AP31" s="51">
        <v>2</v>
      </c>
      <c r="AQ31" s="51">
        <v>1</v>
      </c>
      <c r="AR31" s="51">
        <v>2</v>
      </c>
      <c r="AS31" s="194">
        <f t="shared" si="0"/>
        <v>30</v>
      </c>
      <c r="AT31" s="48">
        <f t="shared" si="1"/>
        <v>3.6</v>
      </c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s="51" customFormat="1" ht="24">
      <c r="A32" s="50">
        <v>22</v>
      </c>
      <c r="B32" s="44" t="s">
        <v>299</v>
      </c>
      <c r="C32" s="40">
        <v>1049730147</v>
      </c>
      <c r="D32" s="45">
        <v>1</v>
      </c>
      <c r="E32" s="46">
        <v>22</v>
      </c>
      <c r="F32" s="52">
        <v>1490300117871</v>
      </c>
      <c r="G32" s="42">
        <v>1</v>
      </c>
      <c r="H32" s="51">
        <v>99</v>
      </c>
      <c r="J32" s="42">
        <v>1</v>
      </c>
      <c r="K32" s="42">
        <v>0</v>
      </c>
      <c r="L32" s="42">
        <v>1</v>
      </c>
      <c r="M32" s="42">
        <v>1</v>
      </c>
      <c r="N32" s="42">
        <v>1</v>
      </c>
      <c r="O32" s="42">
        <v>1</v>
      </c>
      <c r="P32" s="42">
        <v>0</v>
      </c>
      <c r="Q32" s="42">
        <v>0</v>
      </c>
      <c r="R32" s="42">
        <v>0</v>
      </c>
      <c r="S32" s="42">
        <v>1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1</v>
      </c>
      <c r="Z32" s="42">
        <v>1</v>
      </c>
      <c r="AA32" s="42">
        <v>1</v>
      </c>
      <c r="AB32" s="42">
        <v>1</v>
      </c>
      <c r="AC32" s="42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1</v>
      </c>
      <c r="AK32" s="51">
        <v>4</v>
      </c>
      <c r="AL32" s="51">
        <v>1</v>
      </c>
      <c r="AM32" s="51">
        <v>2</v>
      </c>
      <c r="AN32" s="51">
        <v>0</v>
      </c>
      <c r="AO32" s="51">
        <v>0</v>
      </c>
      <c r="AP32" s="51">
        <v>1</v>
      </c>
      <c r="AQ32" s="51">
        <v>1</v>
      </c>
      <c r="AR32" s="51">
        <v>1</v>
      </c>
      <c r="AS32" s="194">
        <f t="shared" si="0"/>
        <v>21</v>
      </c>
      <c r="AT32" s="48">
        <f t="shared" si="1"/>
        <v>2.52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s="51" customFormat="1" ht="24">
      <c r="A33" s="50"/>
      <c r="B33" s="44"/>
      <c r="C33" s="40"/>
      <c r="D33" s="45"/>
      <c r="E33" s="183"/>
      <c r="F33" s="184"/>
      <c r="G33" s="185"/>
      <c r="H33" s="50"/>
      <c r="I33" s="50"/>
      <c r="J33" s="200">
        <f aca="true" t="shared" si="2" ref="J33:AR33">AVERAGE(J11:J32)</f>
        <v>0.5</v>
      </c>
      <c r="K33" s="200">
        <f t="shared" si="2"/>
        <v>0.2727272727272727</v>
      </c>
      <c r="L33" s="200">
        <f t="shared" si="2"/>
        <v>0.5454545454545454</v>
      </c>
      <c r="M33" s="200">
        <f t="shared" si="2"/>
        <v>0.5454545454545454</v>
      </c>
      <c r="N33" s="200">
        <f t="shared" si="2"/>
        <v>0.7272727272727273</v>
      </c>
      <c r="O33" s="200">
        <f t="shared" si="2"/>
        <v>0.7272727272727273</v>
      </c>
      <c r="P33" s="200">
        <f t="shared" si="2"/>
        <v>0.5454545454545454</v>
      </c>
      <c r="Q33" s="200">
        <f t="shared" si="2"/>
        <v>0.6363636363636364</v>
      </c>
      <c r="R33" s="200">
        <f t="shared" si="2"/>
        <v>0.5</v>
      </c>
      <c r="S33" s="200">
        <f t="shared" si="2"/>
        <v>0.7272727272727273</v>
      </c>
      <c r="T33" s="200">
        <f t="shared" si="2"/>
        <v>0.13636363636363635</v>
      </c>
      <c r="U33" s="200">
        <f t="shared" si="2"/>
        <v>0.36363636363636365</v>
      </c>
      <c r="V33" s="200">
        <f t="shared" si="2"/>
        <v>0.22727272727272727</v>
      </c>
      <c r="W33" s="200">
        <f t="shared" si="2"/>
        <v>0.18181818181818182</v>
      </c>
      <c r="X33" s="200">
        <f t="shared" si="2"/>
        <v>0.36363636363636365</v>
      </c>
      <c r="Y33" s="200">
        <f t="shared" si="2"/>
        <v>0.5</v>
      </c>
      <c r="Z33" s="200">
        <f t="shared" si="2"/>
        <v>0.7272727272727273</v>
      </c>
      <c r="AA33" s="200">
        <f t="shared" si="2"/>
        <v>0.22727272727272727</v>
      </c>
      <c r="AB33" s="200">
        <f t="shared" si="2"/>
        <v>0.18181818181818182</v>
      </c>
      <c r="AC33" s="200">
        <f t="shared" si="2"/>
        <v>0.13636363636363635</v>
      </c>
      <c r="AD33" s="200">
        <f t="shared" si="2"/>
        <v>0.18181818181818182</v>
      </c>
      <c r="AE33" s="200">
        <f t="shared" si="2"/>
        <v>0.09090909090909091</v>
      </c>
      <c r="AF33" s="200">
        <f t="shared" si="2"/>
        <v>0.22727272727272727</v>
      </c>
      <c r="AG33" s="200">
        <f t="shared" si="2"/>
        <v>0.5454545454545454</v>
      </c>
      <c r="AH33" s="200">
        <f t="shared" si="2"/>
        <v>0.13636363636363635</v>
      </c>
      <c r="AI33" s="200">
        <f t="shared" si="2"/>
        <v>0.09090909090909091</v>
      </c>
      <c r="AJ33" s="200">
        <f t="shared" si="2"/>
        <v>1.8181818181818181</v>
      </c>
      <c r="AK33" s="200">
        <f t="shared" si="2"/>
        <v>1.9545454545454546</v>
      </c>
      <c r="AL33" s="200">
        <f t="shared" si="2"/>
        <v>0.9090909090909091</v>
      </c>
      <c r="AM33" s="200">
        <f t="shared" si="2"/>
        <v>1.9090909090909092</v>
      </c>
      <c r="AN33" s="200">
        <f t="shared" si="2"/>
        <v>0.7045454545454546</v>
      </c>
      <c r="AO33" s="200">
        <f t="shared" si="2"/>
        <v>0.09090909090909091</v>
      </c>
      <c r="AP33" s="200">
        <f t="shared" si="2"/>
        <v>1.0454545454545454</v>
      </c>
      <c r="AQ33" s="200">
        <f t="shared" si="2"/>
        <v>0.4090909090909091</v>
      </c>
      <c r="AR33" s="200">
        <f t="shared" si="2"/>
        <v>0.6818181818181818</v>
      </c>
      <c r="AS33" s="200">
        <f>AVERAGE(AS11:AS32)</f>
        <v>19.568181818181817</v>
      </c>
      <c r="AT33" s="179" t="s">
        <v>305</v>
      </c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s="51" customFormat="1" ht="24">
      <c r="A34" s="50"/>
      <c r="B34" s="44"/>
      <c r="C34" s="40"/>
      <c r="D34" s="45"/>
      <c r="E34" s="183"/>
      <c r="F34" s="184"/>
      <c r="G34" s="185"/>
      <c r="H34" s="50"/>
      <c r="I34" s="50"/>
      <c r="J34" s="200">
        <f aca="true" t="shared" si="3" ref="J34:AR34">STDEV(J11:J32)</f>
        <v>0.511766315719159</v>
      </c>
      <c r="K34" s="200">
        <f t="shared" si="3"/>
        <v>0.4558423058385518</v>
      </c>
      <c r="L34" s="200">
        <f t="shared" si="3"/>
        <v>0.5096471914376255</v>
      </c>
      <c r="M34" s="200">
        <f t="shared" si="3"/>
        <v>0.5096471914376255</v>
      </c>
      <c r="N34" s="200">
        <f t="shared" si="3"/>
        <v>0.4558423058385518</v>
      </c>
      <c r="O34" s="200">
        <f t="shared" si="3"/>
        <v>0.4558423058385518</v>
      </c>
      <c r="P34" s="200">
        <f t="shared" si="3"/>
        <v>0.5096471914376255</v>
      </c>
      <c r="Q34" s="200">
        <f t="shared" si="3"/>
        <v>0.49236596391733095</v>
      </c>
      <c r="R34" s="200">
        <f t="shared" si="3"/>
        <v>0.511766315719159</v>
      </c>
      <c r="S34" s="200">
        <f t="shared" si="3"/>
        <v>0.4558423058385518</v>
      </c>
      <c r="T34" s="200">
        <f t="shared" si="3"/>
        <v>0.35125008665710444</v>
      </c>
      <c r="U34" s="200">
        <f t="shared" si="3"/>
        <v>0.49236596391733095</v>
      </c>
      <c r="V34" s="200">
        <f t="shared" si="3"/>
        <v>0.4289320272288885</v>
      </c>
      <c r="W34" s="200">
        <f t="shared" si="3"/>
        <v>0.39477101697586137</v>
      </c>
      <c r="X34" s="200">
        <f t="shared" si="3"/>
        <v>0.49236596391733095</v>
      </c>
      <c r="Y34" s="200">
        <f t="shared" si="3"/>
        <v>0.511766315719159</v>
      </c>
      <c r="Z34" s="200">
        <f t="shared" si="3"/>
        <v>0.4558423058385518</v>
      </c>
      <c r="AA34" s="200">
        <f t="shared" si="3"/>
        <v>0.4289320272288885</v>
      </c>
      <c r="AB34" s="200">
        <f t="shared" si="3"/>
        <v>0.39477101697586137</v>
      </c>
      <c r="AC34" s="200">
        <f t="shared" si="3"/>
        <v>0.35125008665710444</v>
      </c>
      <c r="AD34" s="200">
        <f t="shared" si="3"/>
        <v>0.39477101697586137</v>
      </c>
      <c r="AE34" s="200">
        <f t="shared" si="3"/>
        <v>0.29424494316824984</v>
      </c>
      <c r="AF34" s="200">
        <f t="shared" si="3"/>
        <v>0.4289320272288885</v>
      </c>
      <c r="AG34" s="200">
        <f t="shared" si="3"/>
        <v>0.5096471914376255</v>
      </c>
      <c r="AH34" s="200">
        <f t="shared" si="3"/>
        <v>0.35125008665710444</v>
      </c>
      <c r="AI34" s="200">
        <f t="shared" si="3"/>
        <v>0.29424494316824984</v>
      </c>
      <c r="AJ34" s="200">
        <f t="shared" si="3"/>
        <v>1.5625487005397436</v>
      </c>
      <c r="AK34" s="200">
        <f t="shared" si="3"/>
        <v>1.5576928215816257</v>
      </c>
      <c r="AL34" s="200">
        <f t="shared" si="3"/>
        <v>1.0649878563622845</v>
      </c>
      <c r="AM34" s="200">
        <f t="shared" si="3"/>
        <v>1.5402254290506867</v>
      </c>
      <c r="AN34" s="200">
        <f t="shared" si="3"/>
        <v>0.39818310304404375</v>
      </c>
      <c r="AO34" s="200">
        <f t="shared" si="3"/>
        <v>0.2505405411716091</v>
      </c>
      <c r="AP34" s="200">
        <f t="shared" si="3"/>
        <v>0.8985317508910341</v>
      </c>
      <c r="AQ34" s="200">
        <f t="shared" si="3"/>
        <v>0.6661253213344647</v>
      </c>
      <c r="AR34" s="200">
        <f t="shared" si="3"/>
        <v>0.7798878818298873</v>
      </c>
      <c r="AS34" s="200">
        <f>STDEV(AS11:AS32)</f>
        <v>6.837041017145495</v>
      </c>
      <c r="AT34" s="30" t="s">
        <v>306</v>
      </c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s="61" customFormat="1" ht="24">
      <c r="A35" s="53">
        <v>1</v>
      </c>
      <c r="B35" s="54" t="s">
        <v>169</v>
      </c>
      <c r="C35" s="55">
        <v>1049730136</v>
      </c>
      <c r="D35" s="56">
        <v>1</v>
      </c>
      <c r="E35" s="57">
        <v>1</v>
      </c>
      <c r="F35" s="58">
        <v>1490300117072</v>
      </c>
      <c r="G35" s="57">
        <v>1</v>
      </c>
      <c r="H35" s="54">
        <v>99</v>
      </c>
      <c r="I35" s="54"/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1</v>
      </c>
      <c r="Q35" s="57">
        <v>0</v>
      </c>
      <c r="R35" s="57">
        <v>1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1</v>
      </c>
      <c r="AB35" s="57">
        <v>0</v>
      </c>
      <c r="AC35" s="57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2</v>
      </c>
      <c r="AK35" s="54">
        <v>1</v>
      </c>
      <c r="AL35" s="54">
        <v>2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195">
        <f aca="true" t="shared" si="4" ref="AS35:AS83">SUM(J35:AR35)</f>
        <v>8</v>
      </c>
      <c r="AT35" s="48">
        <f t="shared" si="1"/>
        <v>0.96</v>
      </c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</row>
    <row r="36" spans="1:60" s="65" customFormat="1" ht="24">
      <c r="A36" s="62">
        <v>2</v>
      </c>
      <c r="B36" s="54" t="s">
        <v>169</v>
      </c>
      <c r="C36" s="55">
        <v>1049730136</v>
      </c>
      <c r="D36" s="56">
        <v>1</v>
      </c>
      <c r="E36" s="63">
        <v>2</v>
      </c>
      <c r="F36" s="58">
        <v>1490300117081</v>
      </c>
      <c r="G36" s="63">
        <v>1</v>
      </c>
      <c r="H36" s="64">
        <v>99</v>
      </c>
      <c r="I36" s="64"/>
      <c r="J36" s="63">
        <v>1</v>
      </c>
      <c r="K36" s="63">
        <v>0</v>
      </c>
      <c r="L36" s="63">
        <v>1</v>
      </c>
      <c r="M36" s="63">
        <v>0</v>
      </c>
      <c r="N36" s="63">
        <v>1</v>
      </c>
      <c r="O36" s="63">
        <v>1</v>
      </c>
      <c r="P36" s="63">
        <v>1</v>
      </c>
      <c r="Q36" s="63">
        <v>1</v>
      </c>
      <c r="R36" s="63">
        <v>1</v>
      </c>
      <c r="S36" s="63">
        <v>1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1</v>
      </c>
      <c r="Z36" s="63">
        <v>0</v>
      </c>
      <c r="AA36" s="63">
        <v>1</v>
      </c>
      <c r="AB36" s="63">
        <v>1</v>
      </c>
      <c r="AC36" s="63">
        <v>0</v>
      </c>
      <c r="AD36" s="64">
        <v>1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2</v>
      </c>
      <c r="AK36" s="64">
        <v>3</v>
      </c>
      <c r="AL36" s="64">
        <v>0</v>
      </c>
      <c r="AM36" s="64">
        <v>3</v>
      </c>
      <c r="AN36" s="64">
        <v>0.5</v>
      </c>
      <c r="AO36" s="64">
        <v>0</v>
      </c>
      <c r="AP36" s="64">
        <v>0</v>
      </c>
      <c r="AQ36" s="64">
        <v>0</v>
      </c>
      <c r="AR36" s="64">
        <v>0</v>
      </c>
      <c r="AS36" s="195">
        <f t="shared" si="4"/>
        <v>20.5</v>
      </c>
      <c r="AT36" s="48">
        <f t="shared" si="1"/>
        <v>2.46</v>
      </c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</row>
    <row r="37" spans="1:60" s="66" customFormat="1" ht="24">
      <c r="A37" s="53">
        <v>3</v>
      </c>
      <c r="B37" s="54" t="s">
        <v>169</v>
      </c>
      <c r="C37" s="55">
        <v>1049730136</v>
      </c>
      <c r="D37" s="56">
        <v>1</v>
      </c>
      <c r="E37" s="57">
        <v>3</v>
      </c>
      <c r="F37" s="58">
        <v>1490300115401</v>
      </c>
      <c r="G37" s="63">
        <v>1</v>
      </c>
      <c r="H37" s="64">
        <v>99</v>
      </c>
      <c r="I37" s="64"/>
      <c r="J37" s="63">
        <v>1</v>
      </c>
      <c r="K37" s="63">
        <v>0</v>
      </c>
      <c r="L37" s="63">
        <v>1</v>
      </c>
      <c r="M37" s="63">
        <v>0</v>
      </c>
      <c r="N37" s="63">
        <v>1</v>
      </c>
      <c r="O37" s="63">
        <v>1</v>
      </c>
      <c r="P37" s="63">
        <v>1</v>
      </c>
      <c r="Q37" s="63">
        <v>1</v>
      </c>
      <c r="R37" s="63">
        <v>0</v>
      </c>
      <c r="S37" s="63">
        <v>0</v>
      </c>
      <c r="T37" s="63">
        <v>0</v>
      </c>
      <c r="U37" s="63">
        <v>1</v>
      </c>
      <c r="V37" s="63">
        <v>0</v>
      </c>
      <c r="W37" s="63">
        <v>0</v>
      </c>
      <c r="X37" s="63">
        <v>0</v>
      </c>
      <c r="Y37" s="63">
        <v>1</v>
      </c>
      <c r="Z37" s="63">
        <v>1</v>
      </c>
      <c r="AA37" s="63">
        <v>0</v>
      </c>
      <c r="AB37" s="63">
        <v>1</v>
      </c>
      <c r="AC37" s="63">
        <v>0</v>
      </c>
      <c r="AD37" s="64">
        <v>0</v>
      </c>
      <c r="AE37" s="64">
        <v>0</v>
      </c>
      <c r="AF37" s="64">
        <v>1</v>
      </c>
      <c r="AG37" s="64">
        <v>0</v>
      </c>
      <c r="AH37" s="64">
        <v>0</v>
      </c>
      <c r="AI37" s="64">
        <v>0</v>
      </c>
      <c r="AJ37" s="64">
        <v>4</v>
      </c>
      <c r="AK37" s="64">
        <v>2</v>
      </c>
      <c r="AL37" s="64">
        <v>1</v>
      </c>
      <c r="AM37" s="64">
        <v>3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195">
        <f t="shared" si="4"/>
        <v>21</v>
      </c>
      <c r="AT37" s="48">
        <f t="shared" si="1"/>
        <v>2.52</v>
      </c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</row>
    <row r="38" spans="1:60" s="66" customFormat="1" ht="24">
      <c r="A38" s="62">
        <v>4</v>
      </c>
      <c r="B38" s="54" t="s">
        <v>169</v>
      </c>
      <c r="C38" s="55">
        <v>1049730136</v>
      </c>
      <c r="D38" s="56">
        <v>1</v>
      </c>
      <c r="E38" s="63">
        <v>4</v>
      </c>
      <c r="F38" s="58">
        <v>1490300115134</v>
      </c>
      <c r="G38" s="63">
        <v>2</v>
      </c>
      <c r="H38" s="64">
        <v>99</v>
      </c>
      <c r="I38" s="64"/>
      <c r="J38" s="63">
        <v>1</v>
      </c>
      <c r="K38" s="63">
        <v>1</v>
      </c>
      <c r="L38" s="63">
        <v>0</v>
      </c>
      <c r="M38" s="63">
        <v>1</v>
      </c>
      <c r="N38" s="63">
        <v>0</v>
      </c>
      <c r="O38" s="63">
        <v>1</v>
      </c>
      <c r="P38" s="63">
        <v>1</v>
      </c>
      <c r="Q38" s="63">
        <v>1</v>
      </c>
      <c r="R38" s="63">
        <v>1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1</v>
      </c>
      <c r="Y38" s="63">
        <v>1</v>
      </c>
      <c r="Z38" s="63">
        <v>1</v>
      </c>
      <c r="AA38" s="63">
        <v>0</v>
      </c>
      <c r="AB38" s="63">
        <v>0</v>
      </c>
      <c r="AC38" s="63">
        <v>0</v>
      </c>
      <c r="AD38" s="64">
        <v>1</v>
      </c>
      <c r="AE38" s="64">
        <v>1</v>
      </c>
      <c r="AF38" s="64">
        <v>0</v>
      </c>
      <c r="AG38" s="64">
        <v>1</v>
      </c>
      <c r="AH38" s="64">
        <v>0</v>
      </c>
      <c r="AI38" s="64">
        <v>1</v>
      </c>
      <c r="AJ38" s="64">
        <v>3</v>
      </c>
      <c r="AK38" s="64">
        <v>4</v>
      </c>
      <c r="AL38" s="64">
        <v>3</v>
      </c>
      <c r="AM38" s="64">
        <v>4</v>
      </c>
      <c r="AN38" s="64">
        <v>1</v>
      </c>
      <c r="AO38" s="64">
        <v>0</v>
      </c>
      <c r="AP38" s="64">
        <v>1</v>
      </c>
      <c r="AQ38" s="64">
        <v>2</v>
      </c>
      <c r="AR38" s="64">
        <v>0</v>
      </c>
      <c r="AS38" s="195">
        <f t="shared" si="4"/>
        <v>32</v>
      </c>
      <c r="AT38" s="48">
        <f t="shared" si="1"/>
        <v>3.84</v>
      </c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</row>
    <row r="39" spans="1:60" s="66" customFormat="1" ht="24">
      <c r="A39" s="53">
        <v>5</v>
      </c>
      <c r="B39" s="54" t="s">
        <v>169</v>
      </c>
      <c r="C39" s="55">
        <v>1049730136</v>
      </c>
      <c r="D39" s="56">
        <v>1</v>
      </c>
      <c r="E39" s="57">
        <v>5</v>
      </c>
      <c r="F39" s="58">
        <v>1490300117234</v>
      </c>
      <c r="G39" s="63">
        <v>2</v>
      </c>
      <c r="H39" s="64">
        <v>99</v>
      </c>
      <c r="I39" s="64"/>
      <c r="J39" s="63">
        <v>1</v>
      </c>
      <c r="K39" s="63">
        <v>0</v>
      </c>
      <c r="L39" s="63">
        <v>0</v>
      </c>
      <c r="M39" s="63">
        <v>1</v>
      </c>
      <c r="N39" s="63">
        <v>0</v>
      </c>
      <c r="O39" s="63">
        <v>1</v>
      </c>
      <c r="P39" s="63">
        <v>1</v>
      </c>
      <c r="Q39" s="63">
        <v>0</v>
      </c>
      <c r="R39" s="63">
        <v>1</v>
      </c>
      <c r="S39" s="63">
        <v>1</v>
      </c>
      <c r="T39" s="63">
        <v>1</v>
      </c>
      <c r="U39" s="63">
        <v>0</v>
      </c>
      <c r="V39" s="63">
        <v>1</v>
      </c>
      <c r="W39" s="63">
        <v>0</v>
      </c>
      <c r="X39" s="63">
        <v>1</v>
      </c>
      <c r="Y39" s="63">
        <v>1</v>
      </c>
      <c r="Z39" s="63">
        <v>1</v>
      </c>
      <c r="AA39" s="63">
        <v>1</v>
      </c>
      <c r="AB39" s="63">
        <v>0</v>
      </c>
      <c r="AC39" s="63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1</v>
      </c>
      <c r="AI39" s="64">
        <v>0</v>
      </c>
      <c r="AJ39" s="64">
        <v>4</v>
      </c>
      <c r="AK39" s="64">
        <v>1</v>
      </c>
      <c r="AL39" s="64">
        <v>2</v>
      </c>
      <c r="AM39" s="64">
        <v>2</v>
      </c>
      <c r="AN39" s="64">
        <v>0.5</v>
      </c>
      <c r="AO39" s="64">
        <v>0</v>
      </c>
      <c r="AP39" s="64">
        <v>1</v>
      </c>
      <c r="AQ39" s="64">
        <v>2</v>
      </c>
      <c r="AR39" s="64">
        <v>0</v>
      </c>
      <c r="AS39" s="195">
        <f t="shared" si="4"/>
        <v>25.5</v>
      </c>
      <c r="AT39" s="48">
        <f t="shared" si="1"/>
        <v>3.06</v>
      </c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</row>
    <row r="40" spans="1:60" s="66" customFormat="1" ht="24">
      <c r="A40" s="62">
        <v>6</v>
      </c>
      <c r="B40" s="54" t="s">
        <v>169</v>
      </c>
      <c r="C40" s="55">
        <v>1049730136</v>
      </c>
      <c r="D40" s="56">
        <v>1</v>
      </c>
      <c r="E40" s="63">
        <v>6</v>
      </c>
      <c r="F40" s="58">
        <v>1490300117889</v>
      </c>
      <c r="G40" s="63">
        <v>2</v>
      </c>
      <c r="H40" s="64">
        <v>99</v>
      </c>
      <c r="I40" s="64"/>
      <c r="J40" s="63">
        <v>1</v>
      </c>
      <c r="K40" s="63">
        <v>1</v>
      </c>
      <c r="L40" s="63">
        <v>0</v>
      </c>
      <c r="M40" s="63">
        <v>1</v>
      </c>
      <c r="N40" s="63">
        <v>0</v>
      </c>
      <c r="O40" s="63">
        <v>0</v>
      </c>
      <c r="P40" s="63">
        <v>1</v>
      </c>
      <c r="Q40" s="63">
        <v>1</v>
      </c>
      <c r="R40" s="63">
        <v>1</v>
      </c>
      <c r="S40" s="63">
        <v>1</v>
      </c>
      <c r="T40" s="63">
        <v>0</v>
      </c>
      <c r="U40" s="63">
        <v>0</v>
      </c>
      <c r="V40" s="63">
        <v>1</v>
      </c>
      <c r="W40" s="63">
        <v>0</v>
      </c>
      <c r="X40" s="63">
        <v>1</v>
      </c>
      <c r="Y40" s="63">
        <v>0</v>
      </c>
      <c r="Z40" s="63">
        <v>1</v>
      </c>
      <c r="AA40" s="63">
        <v>1</v>
      </c>
      <c r="AB40" s="63">
        <v>1</v>
      </c>
      <c r="AC40" s="63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3</v>
      </c>
      <c r="AK40" s="64">
        <v>4</v>
      </c>
      <c r="AL40" s="64">
        <v>1</v>
      </c>
      <c r="AM40" s="64">
        <v>1</v>
      </c>
      <c r="AN40" s="64">
        <v>1</v>
      </c>
      <c r="AO40" s="64">
        <v>0</v>
      </c>
      <c r="AP40" s="64">
        <v>1</v>
      </c>
      <c r="AQ40" s="64">
        <v>1</v>
      </c>
      <c r="AR40" s="64">
        <v>1</v>
      </c>
      <c r="AS40" s="195">
        <f t="shared" si="4"/>
        <v>25</v>
      </c>
      <c r="AT40" s="48">
        <f t="shared" si="1"/>
        <v>3</v>
      </c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</row>
    <row r="41" spans="1:60" s="66" customFormat="1" ht="24">
      <c r="A41" s="53">
        <v>7</v>
      </c>
      <c r="B41" s="54" t="s">
        <v>169</v>
      </c>
      <c r="C41" s="55">
        <v>1049730136</v>
      </c>
      <c r="D41" s="56">
        <v>1</v>
      </c>
      <c r="E41" s="57">
        <v>7</v>
      </c>
      <c r="F41" s="58">
        <v>1490300115975</v>
      </c>
      <c r="G41" s="63">
        <v>2</v>
      </c>
      <c r="H41" s="64">
        <v>99</v>
      </c>
      <c r="I41" s="64"/>
      <c r="J41" s="63">
        <v>1</v>
      </c>
      <c r="K41" s="63">
        <v>1</v>
      </c>
      <c r="L41" s="63">
        <v>1</v>
      </c>
      <c r="M41" s="63">
        <v>0</v>
      </c>
      <c r="N41" s="63">
        <v>0</v>
      </c>
      <c r="O41" s="63">
        <v>1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1</v>
      </c>
      <c r="Y41" s="63">
        <v>1</v>
      </c>
      <c r="Z41" s="63">
        <v>1</v>
      </c>
      <c r="AA41" s="63">
        <v>0</v>
      </c>
      <c r="AB41" s="63">
        <v>1</v>
      </c>
      <c r="AC41" s="63">
        <v>1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1</v>
      </c>
      <c r="AM41" s="64">
        <v>2</v>
      </c>
      <c r="AN41" s="64">
        <v>1</v>
      </c>
      <c r="AO41" s="64">
        <v>0</v>
      </c>
      <c r="AP41" s="64">
        <v>0</v>
      </c>
      <c r="AQ41" s="64">
        <v>0</v>
      </c>
      <c r="AR41" s="64">
        <v>0</v>
      </c>
      <c r="AS41" s="195">
        <f t="shared" si="4"/>
        <v>13</v>
      </c>
      <c r="AT41" s="48">
        <f t="shared" si="1"/>
        <v>1.56</v>
      </c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</row>
    <row r="42" spans="1:60" s="66" customFormat="1" ht="24">
      <c r="A42" s="62">
        <v>8</v>
      </c>
      <c r="B42" s="54" t="s">
        <v>169</v>
      </c>
      <c r="C42" s="55">
        <v>1049730136</v>
      </c>
      <c r="D42" s="56">
        <v>1</v>
      </c>
      <c r="E42" s="63">
        <v>8</v>
      </c>
      <c r="F42" s="58">
        <v>1490300115819</v>
      </c>
      <c r="G42" s="63">
        <v>2</v>
      </c>
      <c r="H42" s="64">
        <v>99</v>
      </c>
      <c r="I42" s="64"/>
      <c r="J42" s="63">
        <v>0</v>
      </c>
      <c r="K42" s="63">
        <v>0</v>
      </c>
      <c r="L42" s="63">
        <v>0</v>
      </c>
      <c r="M42" s="63">
        <v>0</v>
      </c>
      <c r="N42" s="63">
        <v>1</v>
      </c>
      <c r="O42" s="63">
        <v>0</v>
      </c>
      <c r="P42" s="63">
        <v>0</v>
      </c>
      <c r="Q42" s="63">
        <v>1</v>
      </c>
      <c r="R42" s="63">
        <v>1</v>
      </c>
      <c r="S42" s="63">
        <v>0</v>
      </c>
      <c r="T42" s="63">
        <v>0</v>
      </c>
      <c r="U42" s="63">
        <v>0</v>
      </c>
      <c r="V42" s="63">
        <v>0</v>
      </c>
      <c r="W42" s="63">
        <v>1</v>
      </c>
      <c r="X42" s="63">
        <v>0</v>
      </c>
      <c r="Y42" s="63">
        <v>1</v>
      </c>
      <c r="Z42" s="63">
        <v>1</v>
      </c>
      <c r="AA42" s="63">
        <v>0</v>
      </c>
      <c r="AB42" s="63">
        <v>0</v>
      </c>
      <c r="AC42" s="63">
        <v>0</v>
      </c>
      <c r="AD42" s="64">
        <v>0</v>
      </c>
      <c r="AE42" s="64">
        <v>0</v>
      </c>
      <c r="AF42" s="64">
        <v>1</v>
      </c>
      <c r="AG42" s="64">
        <v>1</v>
      </c>
      <c r="AH42" s="64">
        <v>0</v>
      </c>
      <c r="AI42" s="64">
        <v>0</v>
      </c>
      <c r="AJ42" s="64">
        <v>4</v>
      </c>
      <c r="AK42" s="64">
        <v>3</v>
      </c>
      <c r="AL42" s="64">
        <v>0</v>
      </c>
      <c r="AM42" s="64">
        <v>4</v>
      </c>
      <c r="AN42" s="64">
        <v>1</v>
      </c>
      <c r="AO42" s="64">
        <v>1</v>
      </c>
      <c r="AP42" s="64">
        <v>0</v>
      </c>
      <c r="AQ42" s="64">
        <v>0</v>
      </c>
      <c r="AR42" s="64">
        <v>0</v>
      </c>
      <c r="AS42" s="195">
        <f t="shared" si="4"/>
        <v>21</v>
      </c>
      <c r="AT42" s="48">
        <f t="shared" si="1"/>
        <v>2.52</v>
      </c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</row>
    <row r="43" spans="1:60" s="66" customFormat="1" ht="24">
      <c r="A43" s="53">
        <v>9</v>
      </c>
      <c r="B43" s="54" t="s">
        <v>169</v>
      </c>
      <c r="C43" s="55">
        <v>1049730136</v>
      </c>
      <c r="D43" s="56">
        <v>1</v>
      </c>
      <c r="E43" s="57">
        <v>9</v>
      </c>
      <c r="F43" s="58">
        <v>1490300119130</v>
      </c>
      <c r="G43" s="63">
        <v>1</v>
      </c>
      <c r="H43" s="64">
        <v>99</v>
      </c>
      <c r="I43" s="64"/>
      <c r="J43" s="63">
        <v>0</v>
      </c>
      <c r="K43" s="63">
        <v>0</v>
      </c>
      <c r="L43" s="63">
        <v>0</v>
      </c>
      <c r="M43" s="63">
        <v>1</v>
      </c>
      <c r="N43" s="63">
        <v>1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1</v>
      </c>
      <c r="W43" s="63">
        <v>0</v>
      </c>
      <c r="X43" s="63">
        <v>0</v>
      </c>
      <c r="Y43" s="63">
        <v>1</v>
      </c>
      <c r="Z43" s="63">
        <v>1</v>
      </c>
      <c r="AA43" s="63">
        <v>1</v>
      </c>
      <c r="AB43" s="63">
        <v>0</v>
      </c>
      <c r="AC43" s="63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2</v>
      </c>
      <c r="AK43" s="64">
        <v>2</v>
      </c>
      <c r="AL43" s="64">
        <v>2</v>
      </c>
      <c r="AM43" s="64">
        <v>2</v>
      </c>
      <c r="AN43" s="64">
        <v>0.5</v>
      </c>
      <c r="AO43" s="64">
        <v>0</v>
      </c>
      <c r="AP43" s="64">
        <v>1</v>
      </c>
      <c r="AQ43" s="64">
        <v>0</v>
      </c>
      <c r="AR43" s="64">
        <v>0</v>
      </c>
      <c r="AS43" s="195">
        <f t="shared" si="4"/>
        <v>15.5</v>
      </c>
      <c r="AT43" s="48">
        <f t="shared" si="1"/>
        <v>1.86</v>
      </c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</row>
    <row r="44" spans="1:60" s="66" customFormat="1" ht="24">
      <c r="A44" s="62">
        <v>10</v>
      </c>
      <c r="B44" s="54" t="s">
        <v>169</v>
      </c>
      <c r="C44" s="55">
        <v>1049730136</v>
      </c>
      <c r="D44" s="56">
        <v>1</v>
      </c>
      <c r="E44" s="63">
        <v>10</v>
      </c>
      <c r="F44" s="58">
        <v>1490300114731</v>
      </c>
      <c r="G44" s="63">
        <v>1</v>
      </c>
      <c r="H44" s="64">
        <v>99</v>
      </c>
      <c r="I44" s="64"/>
      <c r="J44" s="63">
        <v>1</v>
      </c>
      <c r="K44" s="63">
        <v>0</v>
      </c>
      <c r="L44" s="63">
        <v>11</v>
      </c>
      <c r="M44" s="63">
        <v>0</v>
      </c>
      <c r="N44" s="63">
        <v>1</v>
      </c>
      <c r="O44" s="63">
        <v>1</v>
      </c>
      <c r="P44" s="63">
        <v>1</v>
      </c>
      <c r="Q44" s="63">
        <v>1</v>
      </c>
      <c r="R44" s="63">
        <v>1</v>
      </c>
      <c r="S44" s="63">
        <v>0</v>
      </c>
      <c r="T44" s="63">
        <v>1</v>
      </c>
      <c r="U44" s="63">
        <v>1</v>
      </c>
      <c r="V44" s="63">
        <v>0</v>
      </c>
      <c r="W44" s="63">
        <v>0</v>
      </c>
      <c r="X44" s="63">
        <v>0</v>
      </c>
      <c r="Y44" s="63">
        <v>0</v>
      </c>
      <c r="Z44" s="63">
        <v>1</v>
      </c>
      <c r="AA44" s="63">
        <v>1</v>
      </c>
      <c r="AB44" s="63">
        <v>0</v>
      </c>
      <c r="AC44" s="63">
        <v>0</v>
      </c>
      <c r="AD44" s="64">
        <v>1</v>
      </c>
      <c r="AE44" s="64">
        <v>0</v>
      </c>
      <c r="AF44" s="64">
        <v>0</v>
      </c>
      <c r="AG44" s="64">
        <v>1</v>
      </c>
      <c r="AH44" s="64">
        <v>1</v>
      </c>
      <c r="AI44" s="64">
        <v>0</v>
      </c>
      <c r="AJ44" s="64">
        <v>4</v>
      </c>
      <c r="AK44" s="64">
        <v>1</v>
      </c>
      <c r="AL44" s="64">
        <v>1</v>
      </c>
      <c r="AM44" s="64">
        <v>4</v>
      </c>
      <c r="AN44" s="64">
        <v>0.5</v>
      </c>
      <c r="AO44" s="64">
        <v>0</v>
      </c>
      <c r="AP44" s="64">
        <v>0</v>
      </c>
      <c r="AQ44" s="64">
        <v>0</v>
      </c>
      <c r="AR44" s="64">
        <v>0</v>
      </c>
      <c r="AS44" s="195">
        <f t="shared" si="4"/>
        <v>34.5</v>
      </c>
      <c r="AT44" s="48">
        <f t="shared" si="1"/>
        <v>4.14</v>
      </c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</row>
    <row r="45" spans="1:60" s="66" customFormat="1" ht="24">
      <c r="A45" s="53">
        <v>11</v>
      </c>
      <c r="B45" s="54" t="s">
        <v>169</v>
      </c>
      <c r="C45" s="55">
        <v>1049730136</v>
      </c>
      <c r="D45" s="56">
        <v>1</v>
      </c>
      <c r="E45" s="57">
        <v>11</v>
      </c>
      <c r="F45" s="58">
        <v>1499900353131</v>
      </c>
      <c r="G45" s="63">
        <v>1</v>
      </c>
      <c r="H45" s="64">
        <v>99</v>
      </c>
      <c r="I45" s="64"/>
      <c r="J45" s="63">
        <v>0</v>
      </c>
      <c r="K45" s="63">
        <v>1</v>
      </c>
      <c r="L45" s="63">
        <v>0</v>
      </c>
      <c r="M45" s="63">
        <v>1</v>
      </c>
      <c r="N45" s="63">
        <v>0</v>
      </c>
      <c r="O45" s="63">
        <v>1</v>
      </c>
      <c r="P45" s="63">
        <v>0</v>
      </c>
      <c r="Q45" s="63">
        <v>0</v>
      </c>
      <c r="R45" s="63">
        <v>1</v>
      </c>
      <c r="S45" s="63">
        <v>0</v>
      </c>
      <c r="T45" s="63">
        <v>0</v>
      </c>
      <c r="U45" s="63">
        <v>0</v>
      </c>
      <c r="V45" s="63">
        <v>1</v>
      </c>
      <c r="W45" s="63">
        <v>0</v>
      </c>
      <c r="X45" s="63">
        <v>1</v>
      </c>
      <c r="Y45" s="63">
        <v>1</v>
      </c>
      <c r="Z45" s="63">
        <v>1</v>
      </c>
      <c r="AA45" s="63">
        <v>0</v>
      </c>
      <c r="AB45" s="63">
        <v>1</v>
      </c>
      <c r="AC45" s="63">
        <v>0</v>
      </c>
      <c r="AD45" s="64">
        <v>0</v>
      </c>
      <c r="AE45" s="64">
        <v>1</v>
      </c>
      <c r="AF45" s="64">
        <v>0</v>
      </c>
      <c r="AG45" s="64">
        <v>0</v>
      </c>
      <c r="AH45" s="64">
        <v>0</v>
      </c>
      <c r="AI45" s="64">
        <v>1</v>
      </c>
      <c r="AJ45" s="64">
        <v>3</v>
      </c>
      <c r="AK45" s="64">
        <v>3</v>
      </c>
      <c r="AL45" s="64">
        <v>2</v>
      </c>
      <c r="AM45" s="64">
        <v>0.5</v>
      </c>
      <c r="AN45" s="64">
        <v>0</v>
      </c>
      <c r="AO45" s="64">
        <v>1</v>
      </c>
      <c r="AP45" s="64">
        <v>0</v>
      </c>
      <c r="AQ45" s="64">
        <v>0</v>
      </c>
      <c r="AR45" s="64">
        <v>0</v>
      </c>
      <c r="AS45" s="195">
        <f t="shared" si="4"/>
        <v>20.5</v>
      </c>
      <c r="AT45" s="48">
        <f t="shared" si="1"/>
        <v>2.46</v>
      </c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</row>
    <row r="46" spans="1:60" s="66" customFormat="1" ht="24">
      <c r="A46" s="62">
        <v>12</v>
      </c>
      <c r="B46" s="54" t="s">
        <v>169</v>
      </c>
      <c r="C46" s="55">
        <v>1049730136</v>
      </c>
      <c r="D46" s="56">
        <v>1</v>
      </c>
      <c r="E46" s="63">
        <v>12</v>
      </c>
      <c r="F46" s="58">
        <v>1499900346712</v>
      </c>
      <c r="G46" s="63">
        <v>1</v>
      </c>
      <c r="H46" s="64">
        <v>99</v>
      </c>
      <c r="I46" s="64"/>
      <c r="J46" s="63">
        <v>0</v>
      </c>
      <c r="K46" s="63">
        <v>0</v>
      </c>
      <c r="L46" s="63">
        <v>0</v>
      </c>
      <c r="M46" s="63">
        <v>0</v>
      </c>
      <c r="N46" s="63">
        <v>1</v>
      </c>
      <c r="O46" s="63">
        <v>1</v>
      </c>
      <c r="P46" s="63">
        <v>1</v>
      </c>
      <c r="Q46" s="63">
        <v>1</v>
      </c>
      <c r="R46" s="63">
        <v>0</v>
      </c>
      <c r="S46" s="63">
        <v>1</v>
      </c>
      <c r="T46" s="63">
        <v>0</v>
      </c>
      <c r="U46" s="63">
        <v>1</v>
      </c>
      <c r="V46" s="63">
        <v>0</v>
      </c>
      <c r="W46" s="63">
        <v>0</v>
      </c>
      <c r="X46" s="63">
        <v>1</v>
      </c>
      <c r="Y46" s="63">
        <v>0</v>
      </c>
      <c r="Z46" s="63">
        <v>1</v>
      </c>
      <c r="AA46" s="63">
        <v>0</v>
      </c>
      <c r="AB46" s="63">
        <v>0</v>
      </c>
      <c r="AC46" s="63">
        <v>0</v>
      </c>
      <c r="AD46" s="64">
        <v>0</v>
      </c>
      <c r="AE46" s="64">
        <v>0</v>
      </c>
      <c r="AF46" s="64">
        <v>0</v>
      </c>
      <c r="AG46" s="64">
        <v>1</v>
      </c>
      <c r="AH46" s="64">
        <v>0</v>
      </c>
      <c r="AI46" s="64">
        <v>1</v>
      </c>
      <c r="AJ46" s="64">
        <v>3</v>
      </c>
      <c r="AK46" s="64">
        <v>4</v>
      </c>
      <c r="AL46" s="64">
        <v>1</v>
      </c>
      <c r="AM46" s="64">
        <v>2</v>
      </c>
      <c r="AN46" s="64">
        <v>1</v>
      </c>
      <c r="AO46" s="64">
        <v>0</v>
      </c>
      <c r="AP46" s="64">
        <v>1</v>
      </c>
      <c r="AQ46" s="64">
        <v>0</v>
      </c>
      <c r="AR46" s="64">
        <v>0</v>
      </c>
      <c r="AS46" s="195">
        <f t="shared" si="4"/>
        <v>22</v>
      </c>
      <c r="AT46" s="48">
        <f t="shared" si="1"/>
        <v>2.64</v>
      </c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</row>
    <row r="47" spans="1:60" s="66" customFormat="1" ht="24">
      <c r="A47" s="53">
        <v>13</v>
      </c>
      <c r="B47" s="54" t="s">
        <v>169</v>
      </c>
      <c r="C47" s="55">
        <v>1049730136</v>
      </c>
      <c r="D47" s="56">
        <v>1</v>
      </c>
      <c r="E47" s="57">
        <v>13</v>
      </c>
      <c r="F47" s="58">
        <v>1301502052453</v>
      </c>
      <c r="G47" s="63">
        <v>1</v>
      </c>
      <c r="H47" s="64">
        <v>99</v>
      </c>
      <c r="I47" s="64"/>
      <c r="J47" s="63">
        <v>1</v>
      </c>
      <c r="K47" s="63">
        <v>0</v>
      </c>
      <c r="L47" s="63">
        <v>1</v>
      </c>
      <c r="M47" s="63">
        <v>1</v>
      </c>
      <c r="N47" s="63">
        <v>0</v>
      </c>
      <c r="O47" s="63">
        <v>1</v>
      </c>
      <c r="P47" s="63">
        <v>1</v>
      </c>
      <c r="Q47" s="63">
        <v>1</v>
      </c>
      <c r="R47" s="63">
        <v>1</v>
      </c>
      <c r="S47" s="63">
        <v>1</v>
      </c>
      <c r="T47" s="63">
        <v>0</v>
      </c>
      <c r="U47" s="63">
        <v>0</v>
      </c>
      <c r="V47" s="63">
        <v>1</v>
      </c>
      <c r="W47" s="63">
        <v>1</v>
      </c>
      <c r="X47" s="63">
        <v>1</v>
      </c>
      <c r="Y47" s="63">
        <v>0</v>
      </c>
      <c r="Z47" s="63">
        <v>1</v>
      </c>
      <c r="AA47" s="63">
        <v>1</v>
      </c>
      <c r="AB47" s="63">
        <v>1</v>
      </c>
      <c r="AC47" s="63">
        <v>1</v>
      </c>
      <c r="AD47" s="64">
        <v>0</v>
      </c>
      <c r="AE47" s="64">
        <v>0</v>
      </c>
      <c r="AF47" s="64">
        <v>0</v>
      </c>
      <c r="AG47" s="64">
        <v>0</v>
      </c>
      <c r="AH47" s="64">
        <v>1</v>
      </c>
      <c r="AI47" s="64">
        <v>0</v>
      </c>
      <c r="AJ47" s="64">
        <v>4</v>
      </c>
      <c r="AK47" s="64">
        <v>3</v>
      </c>
      <c r="AL47" s="64">
        <v>1</v>
      </c>
      <c r="AM47" s="64">
        <v>4</v>
      </c>
      <c r="AN47" s="64">
        <v>1</v>
      </c>
      <c r="AO47" s="64">
        <v>0.5</v>
      </c>
      <c r="AP47" s="64">
        <v>1</v>
      </c>
      <c r="AQ47" s="64">
        <v>0</v>
      </c>
      <c r="AR47" s="64">
        <v>0</v>
      </c>
      <c r="AS47" s="195">
        <f t="shared" si="4"/>
        <v>30.5</v>
      </c>
      <c r="AT47" s="48">
        <f t="shared" si="1"/>
        <v>3.66</v>
      </c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</row>
    <row r="48" spans="1:60" s="66" customFormat="1" ht="24">
      <c r="A48" s="62">
        <v>14</v>
      </c>
      <c r="B48" s="54" t="s">
        <v>169</v>
      </c>
      <c r="C48" s="55">
        <v>1049730136</v>
      </c>
      <c r="D48" s="56">
        <v>1</v>
      </c>
      <c r="E48" s="63">
        <v>14</v>
      </c>
      <c r="F48" s="58">
        <v>1499900356432</v>
      </c>
      <c r="G48" s="63">
        <v>1</v>
      </c>
      <c r="H48" s="64">
        <v>11</v>
      </c>
      <c r="I48" s="64"/>
      <c r="J48" s="63">
        <v>1</v>
      </c>
      <c r="K48" s="63">
        <v>1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1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4">
        <v>0</v>
      </c>
      <c r="AE48" s="64">
        <v>1</v>
      </c>
      <c r="AF48" s="64">
        <v>1</v>
      </c>
      <c r="AG48" s="64">
        <v>0</v>
      </c>
      <c r="AH48" s="64">
        <v>0</v>
      </c>
      <c r="AI48" s="64">
        <v>0</v>
      </c>
      <c r="AJ48" s="64">
        <v>2</v>
      </c>
      <c r="AK48" s="64">
        <v>1</v>
      </c>
      <c r="AL48" s="64">
        <v>3</v>
      </c>
      <c r="AM48" s="64">
        <v>2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195">
        <f t="shared" si="4"/>
        <v>13</v>
      </c>
      <c r="AT48" s="48">
        <f t="shared" si="1"/>
        <v>1.56</v>
      </c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</row>
    <row r="49" spans="1:60" s="66" customFormat="1" ht="24">
      <c r="A49" s="53">
        <v>15</v>
      </c>
      <c r="B49" s="54" t="s">
        <v>169</v>
      </c>
      <c r="C49" s="55">
        <v>1049730136</v>
      </c>
      <c r="D49" s="56">
        <v>1</v>
      </c>
      <c r="E49" s="57">
        <v>15</v>
      </c>
      <c r="F49" s="58">
        <v>1490300118656</v>
      </c>
      <c r="G49" s="63">
        <v>2</v>
      </c>
      <c r="H49" s="64">
        <v>99</v>
      </c>
      <c r="I49" s="64"/>
      <c r="J49" s="63">
        <v>0</v>
      </c>
      <c r="K49" s="63">
        <v>1</v>
      </c>
      <c r="L49" s="63">
        <v>0</v>
      </c>
      <c r="M49" s="63">
        <v>1</v>
      </c>
      <c r="N49" s="63">
        <v>1</v>
      </c>
      <c r="O49" s="63">
        <v>1</v>
      </c>
      <c r="P49" s="63">
        <v>1</v>
      </c>
      <c r="Q49" s="63">
        <v>1</v>
      </c>
      <c r="R49" s="63">
        <v>1</v>
      </c>
      <c r="S49" s="63">
        <v>1</v>
      </c>
      <c r="T49" s="63">
        <v>1</v>
      </c>
      <c r="U49" s="63">
        <v>1</v>
      </c>
      <c r="V49" s="63">
        <v>1</v>
      </c>
      <c r="W49" s="63">
        <v>1</v>
      </c>
      <c r="X49" s="63">
        <v>0</v>
      </c>
      <c r="Y49" s="63">
        <v>0</v>
      </c>
      <c r="Z49" s="63">
        <v>1</v>
      </c>
      <c r="AA49" s="63">
        <v>0</v>
      </c>
      <c r="AB49" s="63">
        <v>0</v>
      </c>
      <c r="AC49" s="63">
        <v>0</v>
      </c>
      <c r="AD49" s="64">
        <v>0</v>
      </c>
      <c r="AE49" s="64">
        <v>0</v>
      </c>
      <c r="AF49" s="64">
        <v>0</v>
      </c>
      <c r="AG49" s="64">
        <v>1</v>
      </c>
      <c r="AH49" s="64">
        <v>0</v>
      </c>
      <c r="AI49" s="64">
        <v>0</v>
      </c>
      <c r="AJ49" s="64">
        <v>4</v>
      </c>
      <c r="AK49" s="64">
        <v>2</v>
      </c>
      <c r="AL49" s="64">
        <v>3</v>
      </c>
      <c r="AM49" s="64">
        <v>4</v>
      </c>
      <c r="AN49" s="64">
        <v>1</v>
      </c>
      <c r="AO49" s="64">
        <v>0</v>
      </c>
      <c r="AP49" s="64">
        <v>1</v>
      </c>
      <c r="AQ49" s="64">
        <v>0</v>
      </c>
      <c r="AR49" s="64">
        <v>1</v>
      </c>
      <c r="AS49" s="195">
        <f t="shared" si="4"/>
        <v>30</v>
      </c>
      <c r="AT49" s="48">
        <f t="shared" si="1"/>
        <v>3.6</v>
      </c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</row>
    <row r="50" spans="1:60" s="66" customFormat="1" ht="24">
      <c r="A50" s="62">
        <v>16</v>
      </c>
      <c r="B50" s="54" t="s">
        <v>169</v>
      </c>
      <c r="C50" s="55">
        <v>1049730136</v>
      </c>
      <c r="D50" s="56">
        <v>1</v>
      </c>
      <c r="E50" s="63">
        <v>16</v>
      </c>
      <c r="F50" s="58">
        <v>1490300115177</v>
      </c>
      <c r="G50" s="63">
        <v>2</v>
      </c>
      <c r="H50" s="64">
        <v>12</v>
      </c>
      <c r="I50" s="64"/>
      <c r="J50" s="63">
        <v>0</v>
      </c>
      <c r="K50" s="63">
        <v>0</v>
      </c>
      <c r="L50" s="63">
        <v>1</v>
      </c>
      <c r="M50" s="63">
        <v>0</v>
      </c>
      <c r="N50" s="63">
        <v>11</v>
      </c>
      <c r="O50" s="63">
        <v>1</v>
      </c>
      <c r="P50" s="63">
        <v>0</v>
      </c>
      <c r="Q50" s="63">
        <v>0</v>
      </c>
      <c r="R50" s="63">
        <v>0</v>
      </c>
      <c r="S50" s="63">
        <v>1</v>
      </c>
      <c r="T50" s="63">
        <v>0</v>
      </c>
      <c r="U50" s="63">
        <v>0</v>
      </c>
      <c r="V50" s="63">
        <v>1</v>
      </c>
      <c r="W50" s="63">
        <v>1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1</v>
      </c>
      <c r="AD50" s="64">
        <v>1</v>
      </c>
      <c r="AE50" s="64">
        <v>1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2</v>
      </c>
      <c r="AL50" s="64">
        <v>3</v>
      </c>
      <c r="AM50" s="64">
        <v>4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195">
        <f t="shared" si="4"/>
        <v>28</v>
      </c>
      <c r="AT50" s="48">
        <f t="shared" si="1"/>
        <v>3.36</v>
      </c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</row>
    <row r="51" spans="1:60" s="66" customFormat="1" ht="24">
      <c r="A51" s="53">
        <v>17</v>
      </c>
      <c r="B51" s="54" t="s">
        <v>169</v>
      </c>
      <c r="C51" s="55">
        <v>1049730136</v>
      </c>
      <c r="D51" s="56">
        <v>1</v>
      </c>
      <c r="E51" s="57">
        <v>17</v>
      </c>
      <c r="F51" s="58">
        <v>1349901122410</v>
      </c>
      <c r="G51" s="63">
        <v>2</v>
      </c>
      <c r="H51" s="64">
        <v>99</v>
      </c>
      <c r="I51" s="64"/>
      <c r="J51" s="63">
        <v>1</v>
      </c>
      <c r="K51" s="63">
        <v>1</v>
      </c>
      <c r="L51" s="63">
        <v>1</v>
      </c>
      <c r="M51" s="63">
        <v>1</v>
      </c>
      <c r="N51" s="63">
        <v>1</v>
      </c>
      <c r="O51" s="63">
        <v>1</v>
      </c>
      <c r="P51" s="63">
        <v>1</v>
      </c>
      <c r="Q51" s="63">
        <v>1</v>
      </c>
      <c r="R51" s="63">
        <v>1</v>
      </c>
      <c r="S51" s="63">
        <v>1</v>
      </c>
      <c r="T51" s="63">
        <v>0</v>
      </c>
      <c r="U51" s="63">
        <v>0</v>
      </c>
      <c r="V51" s="63">
        <v>1</v>
      </c>
      <c r="W51" s="63">
        <v>0</v>
      </c>
      <c r="X51" s="63">
        <v>1</v>
      </c>
      <c r="Y51" s="63">
        <v>1</v>
      </c>
      <c r="Z51" s="63">
        <v>1</v>
      </c>
      <c r="AA51" s="63">
        <v>0</v>
      </c>
      <c r="AB51" s="63">
        <v>0</v>
      </c>
      <c r="AC51" s="63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3</v>
      </c>
      <c r="AK51" s="64">
        <v>4</v>
      </c>
      <c r="AL51" s="64">
        <v>3</v>
      </c>
      <c r="AM51" s="64">
        <v>4</v>
      </c>
      <c r="AN51" s="64">
        <v>0.5</v>
      </c>
      <c r="AO51" s="64">
        <v>0</v>
      </c>
      <c r="AP51" s="64">
        <v>2</v>
      </c>
      <c r="AQ51" s="64">
        <v>0</v>
      </c>
      <c r="AR51" s="64">
        <v>0</v>
      </c>
      <c r="AS51" s="195">
        <f t="shared" si="4"/>
        <v>30.5</v>
      </c>
      <c r="AT51" s="48">
        <f t="shared" si="1"/>
        <v>3.66</v>
      </c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</row>
    <row r="52" spans="1:60" s="66" customFormat="1" ht="24">
      <c r="A52" s="62">
        <v>18</v>
      </c>
      <c r="B52" s="54" t="s">
        <v>169</v>
      </c>
      <c r="C52" s="55">
        <v>1049730136</v>
      </c>
      <c r="D52" s="56">
        <v>1</v>
      </c>
      <c r="E52" s="63">
        <v>18</v>
      </c>
      <c r="F52" s="58">
        <v>1490300116378</v>
      </c>
      <c r="G52" s="63">
        <v>1</v>
      </c>
      <c r="H52" s="64">
        <v>99</v>
      </c>
      <c r="I52" s="64"/>
      <c r="J52" s="63">
        <v>1</v>
      </c>
      <c r="K52" s="63">
        <v>0</v>
      </c>
      <c r="L52" s="63">
        <v>0</v>
      </c>
      <c r="M52" s="63">
        <v>1</v>
      </c>
      <c r="N52" s="63">
        <v>1</v>
      </c>
      <c r="O52" s="63">
        <v>1</v>
      </c>
      <c r="P52" s="63">
        <v>1</v>
      </c>
      <c r="Q52" s="63">
        <v>0</v>
      </c>
      <c r="R52" s="63">
        <v>1</v>
      </c>
      <c r="S52" s="63">
        <v>1</v>
      </c>
      <c r="T52" s="63">
        <v>0</v>
      </c>
      <c r="U52" s="63">
        <v>0</v>
      </c>
      <c r="V52" s="63">
        <v>1</v>
      </c>
      <c r="W52" s="63">
        <v>0</v>
      </c>
      <c r="X52" s="63">
        <v>1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4">
        <v>1</v>
      </c>
      <c r="AE52" s="64">
        <v>0</v>
      </c>
      <c r="AF52" s="64">
        <v>10</v>
      </c>
      <c r="AG52" s="64">
        <v>0</v>
      </c>
      <c r="AH52" s="64">
        <v>1</v>
      </c>
      <c r="AI52" s="64">
        <v>4</v>
      </c>
      <c r="AJ52" s="64">
        <v>3</v>
      </c>
      <c r="AK52" s="64">
        <v>4</v>
      </c>
      <c r="AL52" s="64">
        <v>3</v>
      </c>
      <c r="AM52" s="64">
        <v>1</v>
      </c>
      <c r="AN52" s="64">
        <v>0.5</v>
      </c>
      <c r="AO52" s="64">
        <v>2</v>
      </c>
      <c r="AP52" s="64">
        <v>0.5</v>
      </c>
      <c r="AQ52" s="64">
        <v>0</v>
      </c>
      <c r="AR52" s="64">
        <v>0</v>
      </c>
      <c r="AS52" s="195">
        <f t="shared" si="4"/>
        <v>39</v>
      </c>
      <c r="AT52" s="48">
        <f t="shared" si="1"/>
        <v>4.68</v>
      </c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</row>
    <row r="53" spans="1:60" s="66" customFormat="1" ht="24">
      <c r="A53" s="60"/>
      <c r="B53" s="54"/>
      <c r="C53" s="162"/>
      <c r="D53" s="56"/>
      <c r="E53" s="186"/>
      <c r="F53" s="58"/>
      <c r="G53" s="187"/>
      <c r="H53" s="188"/>
      <c r="I53" s="188"/>
      <c r="J53" s="200">
        <f aca="true" t="shared" si="5" ref="J53:AR53">AVERAGE(J35:J52)</f>
        <v>0.6111111111111112</v>
      </c>
      <c r="K53" s="200">
        <f t="shared" si="5"/>
        <v>0.3888888888888889</v>
      </c>
      <c r="L53" s="200">
        <f t="shared" si="5"/>
        <v>0.9444444444444444</v>
      </c>
      <c r="M53" s="200">
        <f t="shared" si="5"/>
        <v>0.5</v>
      </c>
      <c r="N53" s="200">
        <f t="shared" si="5"/>
        <v>1.1111111111111112</v>
      </c>
      <c r="O53" s="200">
        <f t="shared" si="5"/>
        <v>0.7222222222222222</v>
      </c>
      <c r="P53" s="200">
        <f t="shared" si="5"/>
        <v>0.6666666666666666</v>
      </c>
      <c r="Q53" s="200">
        <f t="shared" si="5"/>
        <v>0.5555555555555556</v>
      </c>
      <c r="R53" s="200">
        <f t="shared" si="5"/>
        <v>0.6666666666666666</v>
      </c>
      <c r="S53" s="200">
        <f t="shared" si="5"/>
        <v>0.5555555555555556</v>
      </c>
      <c r="T53" s="200">
        <f t="shared" si="5"/>
        <v>0.16666666666666666</v>
      </c>
      <c r="U53" s="200">
        <f t="shared" si="5"/>
        <v>0.2222222222222222</v>
      </c>
      <c r="V53" s="200">
        <f t="shared" si="5"/>
        <v>0.5</v>
      </c>
      <c r="W53" s="200">
        <f t="shared" si="5"/>
        <v>0.2222222222222222</v>
      </c>
      <c r="X53" s="200">
        <f t="shared" si="5"/>
        <v>0.5</v>
      </c>
      <c r="Y53" s="200">
        <f t="shared" si="5"/>
        <v>0.5</v>
      </c>
      <c r="Z53" s="200">
        <f t="shared" si="5"/>
        <v>0.7222222222222222</v>
      </c>
      <c r="AA53" s="200">
        <f t="shared" si="5"/>
        <v>0.3888888888888889</v>
      </c>
      <c r="AB53" s="200">
        <f t="shared" si="5"/>
        <v>0.3333333333333333</v>
      </c>
      <c r="AC53" s="200">
        <f t="shared" si="5"/>
        <v>0.16666666666666666</v>
      </c>
      <c r="AD53" s="200">
        <f t="shared" si="5"/>
        <v>0.2777777777777778</v>
      </c>
      <c r="AE53" s="200">
        <f t="shared" si="5"/>
        <v>0.2222222222222222</v>
      </c>
      <c r="AF53" s="200">
        <f t="shared" si="5"/>
        <v>0.7222222222222222</v>
      </c>
      <c r="AG53" s="200">
        <f t="shared" si="5"/>
        <v>0.2777777777777778</v>
      </c>
      <c r="AH53" s="200">
        <f t="shared" si="5"/>
        <v>0.2222222222222222</v>
      </c>
      <c r="AI53" s="200">
        <f t="shared" si="5"/>
        <v>0.3888888888888889</v>
      </c>
      <c r="AJ53" s="200">
        <f t="shared" si="5"/>
        <v>2.7777777777777777</v>
      </c>
      <c r="AK53" s="200">
        <f t="shared" si="5"/>
        <v>2.4444444444444446</v>
      </c>
      <c r="AL53" s="200">
        <f t="shared" si="5"/>
        <v>1.7777777777777777</v>
      </c>
      <c r="AM53" s="200">
        <f t="shared" si="5"/>
        <v>2.5833333333333335</v>
      </c>
      <c r="AN53" s="200">
        <f t="shared" si="5"/>
        <v>0.5555555555555556</v>
      </c>
      <c r="AO53" s="200">
        <f t="shared" si="5"/>
        <v>0.25</v>
      </c>
      <c r="AP53" s="200">
        <f t="shared" si="5"/>
        <v>0.5277777777777778</v>
      </c>
      <c r="AQ53" s="200">
        <f t="shared" si="5"/>
        <v>0.2777777777777778</v>
      </c>
      <c r="AR53" s="200">
        <f t="shared" si="5"/>
        <v>0.1111111111111111</v>
      </c>
      <c r="AS53" s="200">
        <f>AVERAGE(AS35:AS52)</f>
        <v>23.86111111111111</v>
      </c>
      <c r="AT53" s="179" t="s">
        <v>305</v>
      </c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</row>
    <row r="54" spans="1:60" s="66" customFormat="1" ht="24">
      <c r="A54" s="60"/>
      <c r="B54" s="54"/>
      <c r="C54" s="162"/>
      <c r="D54" s="56"/>
      <c r="E54" s="186"/>
      <c r="F54" s="58"/>
      <c r="G54" s="187"/>
      <c r="H54" s="188"/>
      <c r="I54" s="188"/>
      <c r="J54" s="200">
        <f aca="true" t="shared" si="6" ref="J54:AR54">STDEV(J35:J52)</f>
        <v>0.5016313257045503</v>
      </c>
      <c r="K54" s="200">
        <f t="shared" si="6"/>
        <v>0.5016313257045503</v>
      </c>
      <c r="L54" s="200">
        <f t="shared" si="6"/>
        <v>2.5546318307829945</v>
      </c>
      <c r="M54" s="200">
        <f t="shared" si="6"/>
        <v>0.5144957554275266</v>
      </c>
      <c r="N54" s="200">
        <f t="shared" si="6"/>
        <v>2.517909704704629</v>
      </c>
      <c r="O54" s="200">
        <f t="shared" si="6"/>
        <v>0.46088859896247675</v>
      </c>
      <c r="P54" s="200">
        <f t="shared" si="6"/>
        <v>0.48507125007266594</v>
      </c>
      <c r="Q54" s="200">
        <f t="shared" si="6"/>
        <v>0.5113099925649136</v>
      </c>
      <c r="R54" s="200">
        <f t="shared" si="6"/>
        <v>0.48507125007266594</v>
      </c>
      <c r="S54" s="200">
        <f t="shared" si="6"/>
        <v>0.5113099925649136</v>
      </c>
      <c r="T54" s="200">
        <f t="shared" si="6"/>
        <v>0.3834824944236852</v>
      </c>
      <c r="U54" s="200">
        <f t="shared" si="6"/>
        <v>0.42779263194649864</v>
      </c>
      <c r="V54" s="200">
        <f t="shared" si="6"/>
        <v>0.5144957554275266</v>
      </c>
      <c r="W54" s="200">
        <f t="shared" si="6"/>
        <v>0.42779263194649864</v>
      </c>
      <c r="X54" s="200">
        <f t="shared" si="6"/>
        <v>0.5144957554275266</v>
      </c>
      <c r="Y54" s="200">
        <f t="shared" si="6"/>
        <v>0.5144957554275266</v>
      </c>
      <c r="Z54" s="200">
        <f t="shared" si="6"/>
        <v>0.46088859896247675</v>
      </c>
      <c r="AA54" s="200">
        <f t="shared" si="6"/>
        <v>0.5016313257045503</v>
      </c>
      <c r="AB54" s="200">
        <f t="shared" si="6"/>
        <v>0.48507125007266594</v>
      </c>
      <c r="AC54" s="200">
        <f t="shared" si="6"/>
        <v>0.3834824944236852</v>
      </c>
      <c r="AD54" s="200">
        <f t="shared" si="6"/>
        <v>0.4608885989624768</v>
      </c>
      <c r="AE54" s="200">
        <f t="shared" si="6"/>
        <v>0.42779263194649864</v>
      </c>
      <c r="AF54" s="200">
        <f t="shared" si="6"/>
        <v>2.346600934908281</v>
      </c>
      <c r="AG54" s="200">
        <f t="shared" si="6"/>
        <v>0.4608885989624768</v>
      </c>
      <c r="AH54" s="200">
        <f t="shared" si="6"/>
        <v>0.42779263194649864</v>
      </c>
      <c r="AI54" s="200">
        <f t="shared" si="6"/>
        <v>0.9785276387866012</v>
      </c>
      <c r="AJ54" s="200">
        <f t="shared" si="6"/>
        <v>1.262842524557225</v>
      </c>
      <c r="AK54" s="200">
        <f t="shared" si="6"/>
        <v>1.293523333527109</v>
      </c>
      <c r="AL54" s="200">
        <f t="shared" si="6"/>
        <v>1.0602749674192766</v>
      </c>
      <c r="AM54" s="200">
        <f t="shared" si="6"/>
        <v>1.3746657347707991</v>
      </c>
      <c r="AN54" s="200">
        <f t="shared" si="6"/>
        <v>0.4161761818978652</v>
      </c>
      <c r="AO54" s="200">
        <f t="shared" si="6"/>
        <v>0.5490633736057197</v>
      </c>
      <c r="AP54" s="200">
        <f t="shared" si="6"/>
        <v>0.6056649778214661</v>
      </c>
      <c r="AQ54" s="200">
        <f t="shared" si="6"/>
        <v>0.6691131580686884</v>
      </c>
      <c r="AR54" s="200">
        <f t="shared" si="6"/>
        <v>0.32338083338177726</v>
      </c>
      <c r="AS54" s="200">
        <f>STDEV(AS35:AS52)</f>
        <v>8.244080863325257</v>
      </c>
      <c r="AT54" s="30" t="s">
        <v>306</v>
      </c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</row>
    <row r="55" spans="1:60" s="68" customFormat="1" ht="24">
      <c r="A55" s="68">
        <v>1</v>
      </c>
      <c r="B55" s="69" t="s">
        <v>173</v>
      </c>
      <c r="C55" s="70">
        <v>1049730140</v>
      </c>
      <c r="D55" s="71">
        <v>1</v>
      </c>
      <c r="E55" s="71">
        <v>1</v>
      </c>
      <c r="F55" s="72">
        <v>1490300114499</v>
      </c>
      <c r="G55" s="73">
        <v>1</v>
      </c>
      <c r="H55" s="74">
        <v>99</v>
      </c>
      <c r="I55" s="74"/>
      <c r="J55" s="75">
        <v>1</v>
      </c>
      <c r="K55" s="75">
        <v>0</v>
      </c>
      <c r="L55" s="75">
        <v>1</v>
      </c>
      <c r="M55" s="75">
        <v>1</v>
      </c>
      <c r="N55" s="75">
        <v>0</v>
      </c>
      <c r="O55" s="75">
        <v>1</v>
      </c>
      <c r="P55" s="75">
        <v>0</v>
      </c>
      <c r="Q55" s="75">
        <v>1</v>
      </c>
      <c r="R55" s="75">
        <v>1</v>
      </c>
      <c r="S55" s="75">
        <v>1</v>
      </c>
      <c r="T55" s="75">
        <v>0</v>
      </c>
      <c r="U55" s="75">
        <v>1</v>
      </c>
      <c r="V55" s="75">
        <v>0</v>
      </c>
      <c r="W55" s="75">
        <v>0</v>
      </c>
      <c r="X55" s="75">
        <v>0</v>
      </c>
      <c r="Y55" s="75">
        <v>0</v>
      </c>
      <c r="Z55" s="75">
        <v>1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1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1</v>
      </c>
      <c r="AO55" s="75">
        <v>0.5</v>
      </c>
      <c r="AP55" s="75">
        <v>1</v>
      </c>
      <c r="AQ55" s="75">
        <v>1</v>
      </c>
      <c r="AR55" s="75">
        <v>0</v>
      </c>
      <c r="AS55" s="196">
        <f t="shared" si="4"/>
        <v>13.5</v>
      </c>
      <c r="AT55" s="48">
        <f t="shared" si="1"/>
        <v>1.62</v>
      </c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</row>
    <row r="56" spans="1:60" s="68" customFormat="1" ht="24">
      <c r="A56" s="68">
        <v>2</v>
      </c>
      <c r="B56" s="77" t="s">
        <v>173</v>
      </c>
      <c r="C56" s="78">
        <v>1049730140</v>
      </c>
      <c r="D56" s="71">
        <v>1</v>
      </c>
      <c r="E56" s="79">
        <v>2</v>
      </c>
      <c r="F56" s="80">
        <v>1490300116262</v>
      </c>
      <c r="G56" s="79">
        <v>1</v>
      </c>
      <c r="H56" s="81">
        <v>99</v>
      </c>
      <c r="I56" s="81"/>
      <c r="J56" s="82">
        <v>1</v>
      </c>
      <c r="K56" s="82">
        <v>0</v>
      </c>
      <c r="L56" s="82">
        <v>1</v>
      </c>
      <c r="M56" s="82">
        <v>1</v>
      </c>
      <c r="N56" s="82">
        <v>1</v>
      </c>
      <c r="O56" s="82">
        <v>1</v>
      </c>
      <c r="P56" s="82">
        <v>1</v>
      </c>
      <c r="Q56" s="82">
        <v>1</v>
      </c>
      <c r="R56" s="82">
        <v>1</v>
      </c>
      <c r="S56" s="82">
        <v>0</v>
      </c>
      <c r="T56" s="82">
        <v>0</v>
      </c>
      <c r="U56" s="82">
        <v>1</v>
      </c>
      <c r="V56" s="82">
        <v>1</v>
      </c>
      <c r="W56" s="82">
        <v>0</v>
      </c>
      <c r="X56" s="82">
        <v>1</v>
      </c>
      <c r="Y56" s="82">
        <v>0</v>
      </c>
      <c r="Z56" s="82">
        <v>0</v>
      </c>
      <c r="AA56" s="82">
        <v>1</v>
      </c>
      <c r="AB56" s="82">
        <v>1</v>
      </c>
      <c r="AC56" s="82">
        <v>1</v>
      </c>
      <c r="AD56" s="82">
        <v>1</v>
      </c>
      <c r="AE56" s="82">
        <v>0</v>
      </c>
      <c r="AF56" s="82">
        <v>0</v>
      </c>
      <c r="AG56" s="82">
        <v>1</v>
      </c>
      <c r="AH56" s="82">
        <v>0</v>
      </c>
      <c r="AI56" s="82">
        <v>0</v>
      </c>
      <c r="AJ56" s="82">
        <v>4</v>
      </c>
      <c r="AK56" s="82">
        <v>4</v>
      </c>
      <c r="AL56" s="82">
        <v>0</v>
      </c>
      <c r="AM56" s="82">
        <v>4</v>
      </c>
      <c r="AN56" s="82">
        <v>1</v>
      </c>
      <c r="AO56" s="82">
        <v>0.5</v>
      </c>
      <c r="AP56" s="82">
        <v>1</v>
      </c>
      <c r="AQ56" s="82">
        <v>0</v>
      </c>
      <c r="AR56" s="82">
        <v>0</v>
      </c>
      <c r="AS56" s="196">
        <f t="shared" si="4"/>
        <v>30.5</v>
      </c>
      <c r="AT56" s="48">
        <f t="shared" si="1"/>
        <v>3.66</v>
      </c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</row>
    <row r="57" spans="1:60" s="68" customFormat="1" ht="24">
      <c r="A57" s="68">
        <v>3</v>
      </c>
      <c r="B57" s="77" t="s">
        <v>173</v>
      </c>
      <c r="C57" s="78">
        <v>1049730140</v>
      </c>
      <c r="D57" s="71">
        <v>1</v>
      </c>
      <c r="E57" s="71">
        <v>3</v>
      </c>
      <c r="F57" s="80">
        <v>1499900344418</v>
      </c>
      <c r="G57" s="79">
        <v>1</v>
      </c>
      <c r="H57" s="81">
        <v>99</v>
      </c>
      <c r="I57" s="81"/>
      <c r="J57" s="82">
        <v>0</v>
      </c>
      <c r="K57" s="82">
        <v>0</v>
      </c>
      <c r="L57" s="82">
        <v>0</v>
      </c>
      <c r="M57" s="82">
        <v>1</v>
      </c>
      <c r="N57" s="82">
        <v>0</v>
      </c>
      <c r="O57" s="82">
        <v>1</v>
      </c>
      <c r="P57" s="82">
        <v>1</v>
      </c>
      <c r="Q57" s="82">
        <v>1</v>
      </c>
      <c r="R57" s="82">
        <v>0</v>
      </c>
      <c r="S57" s="82">
        <v>1</v>
      </c>
      <c r="T57" s="82">
        <v>0</v>
      </c>
      <c r="U57" s="82">
        <v>0</v>
      </c>
      <c r="V57" s="82">
        <v>1</v>
      </c>
      <c r="W57" s="82">
        <v>1</v>
      </c>
      <c r="X57" s="82">
        <v>1</v>
      </c>
      <c r="Y57" s="82">
        <v>1</v>
      </c>
      <c r="Z57" s="82">
        <v>1</v>
      </c>
      <c r="AA57" s="82">
        <v>1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1</v>
      </c>
      <c r="AH57" s="82">
        <v>0</v>
      </c>
      <c r="AI57" s="82">
        <v>0</v>
      </c>
      <c r="AJ57" s="82">
        <v>2</v>
      </c>
      <c r="AK57" s="82">
        <v>2</v>
      </c>
      <c r="AL57" s="82">
        <v>3</v>
      </c>
      <c r="AM57" s="82">
        <v>4</v>
      </c>
      <c r="AN57" s="82">
        <v>1</v>
      </c>
      <c r="AO57" s="82">
        <v>0.5</v>
      </c>
      <c r="AP57" s="82">
        <v>1</v>
      </c>
      <c r="AQ57" s="82">
        <v>0</v>
      </c>
      <c r="AR57" s="82">
        <v>0</v>
      </c>
      <c r="AS57" s="196">
        <f t="shared" si="4"/>
        <v>25.5</v>
      </c>
      <c r="AT57" s="48">
        <f t="shared" si="1"/>
        <v>3.06</v>
      </c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</row>
    <row r="58" spans="1:60" s="68" customFormat="1" ht="24">
      <c r="A58" s="68">
        <v>4</v>
      </c>
      <c r="B58" s="77" t="s">
        <v>173</v>
      </c>
      <c r="C58" s="78">
        <v>1049730140</v>
      </c>
      <c r="D58" s="71">
        <v>1</v>
      </c>
      <c r="E58" s="79">
        <v>4</v>
      </c>
      <c r="F58" s="80">
        <v>1490300117901</v>
      </c>
      <c r="G58" s="79">
        <v>1</v>
      </c>
      <c r="H58" s="81">
        <v>99</v>
      </c>
      <c r="I58" s="81"/>
      <c r="J58" s="82">
        <v>1</v>
      </c>
      <c r="K58" s="82">
        <v>0</v>
      </c>
      <c r="L58" s="82">
        <v>0</v>
      </c>
      <c r="M58" s="82">
        <v>1</v>
      </c>
      <c r="N58" s="82">
        <v>1</v>
      </c>
      <c r="O58" s="82">
        <v>1</v>
      </c>
      <c r="P58" s="82">
        <v>1</v>
      </c>
      <c r="Q58" s="82">
        <v>1</v>
      </c>
      <c r="R58" s="82">
        <v>1</v>
      </c>
      <c r="S58" s="82">
        <v>0</v>
      </c>
      <c r="T58" s="82">
        <v>0</v>
      </c>
      <c r="U58" s="82">
        <v>1</v>
      </c>
      <c r="V58" s="82">
        <v>1</v>
      </c>
      <c r="W58" s="82">
        <v>1</v>
      </c>
      <c r="X58" s="82">
        <v>1</v>
      </c>
      <c r="Y58" s="82">
        <v>0</v>
      </c>
      <c r="Z58" s="82">
        <v>1</v>
      </c>
      <c r="AA58" s="82">
        <v>1</v>
      </c>
      <c r="AB58" s="82">
        <v>1</v>
      </c>
      <c r="AC58" s="82">
        <v>0</v>
      </c>
      <c r="AD58" s="82">
        <v>1</v>
      </c>
      <c r="AE58" s="82">
        <v>0</v>
      </c>
      <c r="AF58" s="82">
        <v>1</v>
      </c>
      <c r="AG58" s="82">
        <v>1</v>
      </c>
      <c r="AH58" s="82">
        <v>0</v>
      </c>
      <c r="AI58" s="82">
        <v>0</v>
      </c>
      <c r="AJ58" s="82">
        <v>4</v>
      </c>
      <c r="AK58" s="82">
        <v>4</v>
      </c>
      <c r="AL58" s="82">
        <v>0</v>
      </c>
      <c r="AM58" s="82">
        <v>3</v>
      </c>
      <c r="AN58" s="82">
        <v>1</v>
      </c>
      <c r="AO58" s="82">
        <v>0</v>
      </c>
      <c r="AP58" s="82">
        <v>0</v>
      </c>
      <c r="AQ58" s="82">
        <v>0</v>
      </c>
      <c r="AR58" s="82">
        <v>0</v>
      </c>
      <c r="AS58" s="196">
        <f t="shared" si="4"/>
        <v>29</v>
      </c>
      <c r="AT58" s="48">
        <f t="shared" si="1"/>
        <v>3.48</v>
      </c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</row>
    <row r="59" spans="1:60" s="68" customFormat="1" ht="24">
      <c r="A59" s="68">
        <v>5</v>
      </c>
      <c r="B59" s="77" t="s">
        <v>173</v>
      </c>
      <c r="C59" s="78">
        <v>1049730140</v>
      </c>
      <c r="D59" s="71">
        <v>1</v>
      </c>
      <c r="E59" s="71">
        <v>5</v>
      </c>
      <c r="F59" s="80">
        <v>1490300118621</v>
      </c>
      <c r="G59" s="79">
        <v>1</v>
      </c>
      <c r="H59" s="81">
        <v>99</v>
      </c>
      <c r="I59" s="81"/>
      <c r="J59" s="82">
        <v>0</v>
      </c>
      <c r="K59" s="82">
        <v>0</v>
      </c>
      <c r="L59" s="82">
        <v>0</v>
      </c>
      <c r="M59" s="82">
        <v>1</v>
      </c>
      <c r="N59" s="82">
        <v>1</v>
      </c>
      <c r="O59" s="82">
        <v>1</v>
      </c>
      <c r="P59" s="82">
        <v>1</v>
      </c>
      <c r="Q59" s="82">
        <v>1</v>
      </c>
      <c r="R59" s="82">
        <v>1</v>
      </c>
      <c r="S59" s="82">
        <v>1</v>
      </c>
      <c r="T59" s="82">
        <v>0</v>
      </c>
      <c r="U59" s="82">
        <v>1</v>
      </c>
      <c r="V59" s="82">
        <v>1</v>
      </c>
      <c r="W59" s="82">
        <v>0</v>
      </c>
      <c r="X59" s="82">
        <v>1</v>
      </c>
      <c r="Y59" s="82">
        <v>1</v>
      </c>
      <c r="Z59" s="82">
        <v>0</v>
      </c>
      <c r="AA59" s="82">
        <v>0</v>
      </c>
      <c r="AB59" s="82">
        <v>0</v>
      </c>
      <c r="AC59" s="82">
        <v>1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3</v>
      </c>
      <c r="AK59" s="82">
        <v>3</v>
      </c>
      <c r="AL59" s="82">
        <v>3</v>
      </c>
      <c r="AM59" s="82">
        <v>2</v>
      </c>
      <c r="AN59" s="82">
        <v>1</v>
      </c>
      <c r="AO59" s="82">
        <v>0</v>
      </c>
      <c r="AP59" s="82">
        <v>1</v>
      </c>
      <c r="AQ59" s="82">
        <v>0</v>
      </c>
      <c r="AR59" s="82">
        <v>1</v>
      </c>
      <c r="AS59" s="196">
        <f t="shared" si="4"/>
        <v>26</v>
      </c>
      <c r="AT59" s="48">
        <f t="shared" si="1"/>
        <v>3.12</v>
      </c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</row>
    <row r="60" spans="1:60" s="68" customFormat="1" ht="24">
      <c r="A60" s="68">
        <v>6</v>
      </c>
      <c r="B60" s="77" t="s">
        <v>173</v>
      </c>
      <c r="C60" s="78">
        <v>1049730140</v>
      </c>
      <c r="D60" s="71">
        <v>1</v>
      </c>
      <c r="E60" s="79">
        <v>6</v>
      </c>
      <c r="F60" s="80">
        <v>1139900362451</v>
      </c>
      <c r="G60" s="79">
        <v>1</v>
      </c>
      <c r="H60" s="81">
        <v>99</v>
      </c>
      <c r="I60" s="81"/>
      <c r="J60" s="82">
        <v>1</v>
      </c>
      <c r="K60" s="82">
        <v>1</v>
      </c>
      <c r="L60" s="82">
        <v>1</v>
      </c>
      <c r="M60" s="82">
        <v>0</v>
      </c>
      <c r="N60" s="82">
        <v>1</v>
      </c>
      <c r="O60" s="82">
        <v>1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1</v>
      </c>
      <c r="Y60" s="82">
        <v>1</v>
      </c>
      <c r="Z60" s="82">
        <v>0</v>
      </c>
      <c r="AA60" s="82">
        <v>0</v>
      </c>
      <c r="AB60" s="82">
        <v>0</v>
      </c>
      <c r="AC60" s="82">
        <v>0</v>
      </c>
      <c r="AD60" s="82">
        <v>1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4</v>
      </c>
      <c r="AK60" s="82">
        <v>1</v>
      </c>
      <c r="AL60" s="82">
        <v>2</v>
      </c>
      <c r="AM60" s="82">
        <v>2</v>
      </c>
      <c r="AN60" s="82">
        <v>1</v>
      </c>
      <c r="AO60" s="82">
        <v>0.5</v>
      </c>
      <c r="AP60" s="82">
        <v>1</v>
      </c>
      <c r="AQ60" s="82">
        <v>0</v>
      </c>
      <c r="AR60" s="82">
        <v>0</v>
      </c>
      <c r="AS60" s="196">
        <f t="shared" si="4"/>
        <v>19.5</v>
      </c>
      <c r="AT60" s="48">
        <f t="shared" si="1"/>
        <v>2.34</v>
      </c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</row>
    <row r="61" spans="1:60" s="68" customFormat="1" ht="24">
      <c r="A61" s="68">
        <v>7</v>
      </c>
      <c r="B61" s="77" t="s">
        <v>173</v>
      </c>
      <c r="C61" s="78">
        <v>1049730140</v>
      </c>
      <c r="D61" s="71">
        <v>1</v>
      </c>
      <c r="E61" s="71">
        <v>7</v>
      </c>
      <c r="F61" s="80">
        <v>1130601113095</v>
      </c>
      <c r="G61" s="79">
        <v>1</v>
      </c>
      <c r="H61" s="81">
        <v>99</v>
      </c>
      <c r="I61" s="81"/>
      <c r="J61" s="82">
        <v>0</v>
      </c>
      <c r="K61" s="82">
        <v>1</v>
      </c>
      <c r="L61" s="82">
        <v>1</v>
      </c>
      <c r="M61" s="82">
        <v>1</v>
      </c>
      <c r="N61" s="82">
        <v>0</v>
      </c>
      <c r="O61" s="82">
        <v>0</v>
      </c>
      <c r="P61" s="82">
        <v>0</v>
      </c>
      <c r="Q61" s="82">
        <v>1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1</v>
      </c>
      <c r="AB61" s="82">
        <v>0</v>
      </c>
      <c r="AC61" s="82">
        <v>0</v>
      </c>
      <c r="AD61" s="82">
        <v>0</v>
      </c>
      <c r="AE61" s="82">
        <v>1</v>
      </c>
      <c r="AF61" s="82">
        <v>1</v>
      </c>
      <c r="AG61" s="82">
        <v>1</v>
      </c>
      <c r="AH61" s="82">
        <v>0</v>
      </c>
      <c r="AI61" s="82">
        <v>1</v>
      </c>
      <c r="AJ61" s="82">
        <v>1</v>
      </c>
      <c r="AK61" s="82">
        <v>3</v>
      </c>
      <c r="AL61" s="82">
        <v>0</v>
      </c>
      <c r="AM61" s="82">
        <v>3</v>
      </c>
      <c r="AN61" s="82">
        <v>1</v>
      </c>
      <c r="AO61" s="82">
        <v>0.5</v>
      </c>
      <c r="AP61" s="82">
        <v>0</v>
      </c>
      <c r="AQ61" s="82">
        <v>0</v>
      </c>
      <c r="AR61" s="82">
        <v>0</v>
      </c>
      <c r="AS61" s="196">
        <f t="shared" si="4"/>
        <v>17.5</v>
      </c>
      <c r="AT61" s="48">
        <f t="shared" si="1"/>
        <v>2.1</v>
      </c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</row>
    <row r="62" spans="1:60" s="68" customFormat="1" ht="24">
      <c r="A62" s="68">
        <v>8</v>
      </c>
      <c r="B62" s="77" t="s">
        <v>173</v>
      </c>
      <c r="C62" s="78">
        <v>1049730140</v>
      </c>
      <c r="D62" s="71">
        <v>1</v>
      </c>
      <c r="E62" s="79">
        <v>8</v>
      </c>
      <c r="F62" s="80">
        <v>1379900164623</v>
      </c>
      <c r="G62" s="79">
        <v>1</v>
      </c>
      <c r="H62" s="81">
        <v>99</v>
      </c>
      <c r="I62" s="81"/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1</v>
      </c>
      <c r="P62" s="82">
        <v>0</v>
      </c>
      <c r="Q62" s="82">
        <v>1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1</v>
      </c>
      <c r="AH62" s="82">
        <v>0</v>
      </c>
      <c r="AI62" s="82">
        <v>0</v>
      </c>
      <c r="AJ62" s="82">
        <v>1</v>
      </c>
      <c r="AK62" s="82">
        <v>0</v>
      </c>
      <c r="AL62" s="82">
        <v>2</v>
      </c>
      <c r="AM62" s="82">
        <v>3</v>
      </c>
      <c r="AN62" s="82">
        <v>1</v>
      </c>
      <c r="AO62" s="82">
        <v>0</v>
      </c>
      <c r="AP62" s="82">
        <v>0</v>
      </c>
      <c r="AQ62" s="82">
        <v>0</v>
      </c>
      <c r="AR62" s="82">
        <v>0</v>
      </c>
      <c r="AS62" s="196">
        <f t="shared" si="4"/>
        <v>10</v>
      </c>
      <c r="AT62" s="48">
        <f t="shared" si="1"/>
        <v>1.2</v>
      </c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</row>
    <row r="63" spans="1:60" s="68" customFormat="1" ht="24">
      <c r="A63" s="68">
        <v>9</v>
      </c>
      <c r="B63" s="77" t="s">
        <v>173</v>
      </c>
      <c r="C63" s="78">
        <v>1049730140</v>
      </c>
      <c r="D63" s="71">
        <v>1</v>
      </c>
      <c r="E63" s="71">
        <v>9</v>
      </c>
      <c r="F63" s="80">
        <v>1101501095568</v>
      </c>
      <c r="G63" s="79">
        <v>2</v>
      </c>
      <c r="H63" s="81">
        <v>99</v>
      </c>
      <c r="I63" s="81"/>
      <c r="J63" s="82">
        <v>1</v>
      </c>
      <c r="K63" s="82">
        <v>0</v>
      </c>
      <c r="L63" s="82">
        <v>0</v>
      </c>
      <c r="M63" s="82">
        <v>1</v>
      </c>
      <c r="N63" s="82">
        <v>1</v>
      </c>
      <c r="O63" s="82">
        <v>1</v>
      </c>
      <c r="P63" s="82">
        <v>1</v>
      </c>
      <c r="Q63" s="82">
        <v>1</v>
      </c>
      <c r="R63" s="82">
        <v>0</v>
      </c>
      <c r="S63" s="82">
        <v>0</v>
      </c>
      <c r="T63" s="82">
        <v>1</v>
      </c>
      <c r="U63" s="82">
        <v>1</v>
      </c>
      <c r="V63" s="82">
        <v>0</v>
      </c>
      <c r="W63" s="82">
        <v>1</v>
      </c>
      <c r="X63" s="82">
        <v>1</v>
      </c>
      <c r="Y63" s="82">
        <v>1</v>
      </c>
      <c r="Z63" s="82">
        <v>1</v>
      </c>
      <c r="AA63" s="82">
        <v>0</v>
      </c>
      <c r="AB63" s="82">
        <v>0</v>
      </c>
      <c r="AC63" s="82">
        <v>1</v>
      </c>
      <c r="AD63" s="82">
        <v>1</v>
      </c>
      <c r="AE63" s="82">
        <v>0</v>
      </c>
      <c r="AF63" s="82">
        <v>0</v>
      </c>
      <c r="AG63" s="82">
        <v>1</v>
      </c>
      <c r="AH63" s="82">
        <v>0</v>
      </c>
      <c r="AI63" s="82">
        <v>0</v>
      </c>
      <c r="AJ63" s="82">
        <v>3</v>
      </c>
      <c r="AK63" s="82">
        <v>3</v>
      </c>
      <c r="AL63" s="82">
        <v>0</v>
      </c>
      <c r="AM63" s="82">
        <v>2</v>
      </c>
      <c r="AN63" s="82">
        <v>1</v>
      </c>
      <c r="AO63" s="82">
        <v>0.5</v>
      </c>
      <c r="AP63" s="82">
        <v>1</v>
      </c>
      <c r="AQ63" s="82">
        <v>0</v>
      </c>
      <c r="AR63" s="82">
        <v>1</v>
      </c>
      <c r="AS63" s="196">
        <f t="shared" si="4"/>
        <v>26.5</v>
      </c>
      <c r="AT63" s="48">
        <f t="shared" si="1"/>
        <v>3.18</v>
      </c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</row>
    <row r="64" spans="1:60" s="68" customFormat="1" ht="24">
      <c r="A64" s="68">
        <v>10</v>
      </c>
      <c r="B64" s="77" t="s">
        <v>173</v>
      </c>
      <c r="C64" s="78">
        <v>1049730140</v>
      </c>
      <c r="D64" s="71">
        <v>1</v>
      </c>
      <c r="E64" s="79">
        <v>10</v>
      </c>
      <c r="F64" s="80">
        <v>1499900347824</v>
      </c>
      <c r="G64" s="79">
        <v>2</v>
      </c>
      <c r="H64" s="81">
        <v>99</v>
      </c>
      <c r="I64" s="81"/>
      <c r="J64" s="82">
        <v>0</v>
      </c>
      <c r="K64" s="82">
        <v>0</v>
      </c>
      <c r="L64" s="82">
        <v>0</v>
      </c>
      <c r="M64" s="82">
        <v>0</v>
      </c>
      <c r="N64" s="82">
        <v>1</v>
      </c>
      <c r="O64" s="82">
        <v>1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1</v>
      </c>
      <c r="V64" s="82">
        <v>0</v>
      </c>
      <c r="W64" s="82">
        <v>0</v>
      </c>
      <c r="X64" s="82">
        <v>1</v>
      </c>
      <c r="Y64" s="82">
        <v>1</v>
      </c>
      <c r="Z64" s="82">
        <v>0</v>
      </c>
      <c r="AA64" s="82">
        <v>1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1</v>
      </c>
      <c r="AH64" s="82">
        <v>1</v>
      </c>
      <c r="AI64" s="82">
        <v>0</v>
      </c>
      <c r="AJ64" s="82">
        <v>4</v>
      </c>
      <c r="AK64" s="82">
        <v>2</v>
      </c>
      <c r="AL64" s="82">
        <v>1</v>
      </c>
      <c r="AM64" s="82">
        <v>2</v>
      </c>
      <c r="AN64" s="82">
        <v>1</v>
      </c>
      <c r="AO64" s="82">
        <v>0</v>
      </c>
      <c r="AP64" s="82">
        <v>0</v>
      </c>
      <c r="AQ64" s="82">
        <v>0</v>
      </c>
      <c r="AR64" s="82">
        <v>0</v>
      </c>
      <c r="AS64" s="196">
        <f t="shared" si="4"/>
        <v>18</v>
      </c>
      <c r="AT64" s="48">
        <f t="shared" si="1"/>
        <v>2.16</v>
      </c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</row>
    <row r="65" spans="1:60" s="68" customFormat="1" ht="24">
      <c r="A65" s="68">
        <v>11</v>
      </c>
      <c r="B65" s="77" t="s">
        <v>173</v>
      </c>
      <c r="C65" s="78">
        <v>1049730140</v>
      </c>
      <c r="D65" s="71">
        <v>1</v>
      </c>
      <c r="E65" s="71">
        <v>11</v>
      </c>
      <c r="F65" s="80">
        <v>1490300117463</v>
      </c>
      <c r="G65" s="79">
        <v>1</v>
      </c>
      <c r="H65" s="81">
        <v>99</v>
      </c>
      <c r="I65" s="81"/>
      <c r="J65" s="82">
        <v>1</v>
      </c>
      <c r="K65" s="82">
        <v>0</v>
      </c>
      <c r="L65" s="82">
        <v>1</v>
      </c>
      <c r="M65" s="82">
        <v>1</v>
      </c>
      <c r="N65" s="82">
        <v>1</v>
      </c>
      <c r="O65" s="82">
        <v>1</v>
      </c>
      <c r="P65" s="82">
        <v>1</v>
      </c>
      <c r="Q65" s="82">
        <v>1</v>
      </c>
      <c r="R65" s="82">
        <v>1</v>
      </c>
      <c r="S65" s="82">
        <v>0</v>
      </c>
      <c r="T65" s="82">
        <v>0</v>
      </c>
      <c r="U65" s="82">
        <v>1</v>
      </c>
      <c r="V65" s="82">
        <v>1</v>
      </c>
      <c r="W65" s="82">
        <v>0</v>
      </c>
      <c r="X65" s="82">
        <v>0</v>
      </c>
      <c r="Y65" s="82">
        <v>0</v>
      </c>
      <c r="Z65" s="82">
        <v>0</v>
      </c>
      <c r="AA65" s="82">
        <v>1</v>
      </c>
      <c r="AB65" s="82">
        <v>1</v>
      </c>
      <c r="AC65" s="82">
        <v>0</v>
      </c>
      <c r="AD65" s="82">
        <v>1</v>
      </c>
      <c r="AE65" s="82">
        <v>0</v>
      </c>
      <c r="AF65" s="82">
        <v>0</v>
      </c>
      <c r="AG65" s="82">
        <v>1</v>
      </c>
      <c r="AH65" s="82">
        <v>0</v>
      </c>
      <c r="AI65" s="82">
        <v>0</v>
      </c>
      <c r="AJ65" s="82">
        <v>3</v>
      </c>
      <c r="AK65" s="82">
        <v>4</v>
      </c>
      <c r="AL65" s="82">
        <v>3</v>
      </c>
      <c r="AM65" s="82">
        <v>1</v>
      </c>
      <c r="AN65" s="82">
        <v>1</v>
      </c>
      <c r="AO65" s="82">
        <v>0</v>
      </c>
      <c r="AP65" s="82">
        <v>2</v>
      </c>
      <c r="AQ65" s="82">
        <v>2</v>
      </c>
      <c r="AR65" s="82">
        <v>2</v>
      </c>
      <c r="AS65" s="196">
        <f t="shared" si="4"/>
        <v>32</v>
      </c>
      <c r="AT65" s="48">
        <f t="shared" si="1"/>
        <v>3.84</v>
      </c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</row>
    <row r="66" spans="2:60" s="68" customFormat="1" ht="24">
      <c r="B66" s="189"/>
      <c r="C66" s="190"/>
      <c r="D66" s="71"/>
      <c r="E66" s="71"/>
      <c r="F66" s="191"/>
      <c r="G66" s="192"/>
      <c r="H66" s="102"/>
      <c r="I66" s="102"/>
      <c r="J66" s="200">
        <f aca="true" t="shared" si="7" ref="J66:AR66">AVERAGE(J55:J65)</f>
        <v>0.5454545454545454</v>
      </c>
      <c r="K66" s="200">
        <f t="shared" si="7"/>
        <v>0.18181818181818182</v>
      </c>
      <c r="L66" s="200">
        <f t="shared" si="7"/>
        <v>0.45454545454545453</v>
      </c>
      <c r="M66" s="200">
        <f t="shared" si="7"/>
        <v>0.7272727272727273</v>
      </c>
      <c r="N66" s="200">
        <f t="shared" si="7"/>
        <v>0.6363636363636364</v>
      </c>
      <c r="O66" s="200">
        <f t="shared" si="7"/>
        <v>0.9090909090909091</v>
      </c>
      <c r="P66" s="200">
        <f t="shared" si="7"/>
        <v>0.5454545454545454</v>
      </c>
      <c r="Q66" s="200">
        <f t="shared" si="7"/>
        <v>0.8181818181818182</v>
      </c>
      <c r="R66" s="200">
        <f t="shared" si="7"/>
        <v>0.45454545454545453</v>
      </c>
      <c r="S66" s="200">
        <f t="shared" si="7"/>
        <v>0.2727272727272727</v>
      </c>
      <c r="T66" s="200">
        <f t="shared" si="7"/>
        <v>0.09090909090909091</v>
      </c>
      <c r="U66" s="200">
        <f t="shared" si="7"/>
        <v>0.6363636363636364</v>
      </c>
      <c r="V66" s="200">
        <f t="shared" si="7"/>
        <v>0.45454545454545453</v>
      </c>
      <c r="W66" s="200">
        <f t="shared" si="7"/>
        <v>0.2727272727272727</v>
      </c>
      <c r="X66" s="200">
        <f t="shared" si="7"/>
        <v>0.6363636363636364</v>
      </c>
      <c r="Y66" s="200">
        <f t="shared" si="7"/>
        <v>0.45454545454545453</v>
      </c>
      <c r="Z66" s="200">
        <f t="shared" si="7"/>
        <v>0.36363636363636365</v>
      </c>
      <c r="AA66" s="200">
        <f t="shared" si="7"/>
        <v>0.5454545454545454</v>
      </c>
      <c r="AB66" s="200">
        <f t="shared" si="7"/>
        <v>0.2727272727272727</v>
      </c>
      <c r="AC66" s="200">
        <f t="shared" si="7"/>
        <v>0.2727272727272727</v>
      </c>
      <c r="AD66" s="200">
        <f t="shared" si="7"/>
        <v>0.45454545454545453</v>
      </c>
      <c r="AE66" s="200">
        <f t="shared" si="7"/>
        <v>0.09090909090909091</v>
      </c>
      <c r="AF66" s="200">
        <f t="shared" si="7"/>
        <v>0.18181818181818182</v>
      </c>
      <c r="AG66" s="200">
        <f t="shared" si="7"/>
        <v>0.8181818181818182</v>
      </c>
      <c r="AH66" s="200">
        <f t="shared" si="7"/>
        <v>0.09090909090909091</v>
      </c>
      <c r="AI66" s="200">
        <f t="shared" si="7"/>
        <v>0.09090909090909091</v>
      </c>
      <c r="AJ66" s="200">
        <f t="shared" si="7"/>
        <v>2.6363636363636362</v>
      </c>
      <c r="AK66" s="200">
        <f t="shared" si="7"/>
        <v>2.3636363636363638</v>
      </c>
      <c r="AL66" s="200">
        <f t="shared" si="7"/>
        <v>1.2727272727272727</v>
      </c>
      <c r="AM66" s="200">
        <f t="shared" si="7"/>
        <v>2.3636363636363638</v>
      </c>
      <c r="AN66" s="200">
        <f t="shared" si="7"/>
        <v>1</v>
      </c>
      <c r="AO66" s="200">
        <f t="shared" si="7"/>
        <v>0.2727272727272727</v>
      </c>
      <c r="AP66" s="200">
        <f t="shared" si="7"/>
        <v>0.7272727272727273</v>
      </c>
      <c r="AQ66" s="200">
        <f t="shared" si="7"/>
        <v>0.2727272727272727</v>
      </c>
      <c r="AR66" s="200">
        <f t="shared" si="7"/>
        <v>0.36363636363636365</v>
      </c>
      <c r="AS66" s="200">
        <f>AVERAGE(AS55:AS65)</f>
        <v>22.545454545454547</v>
      </c>
      <c r="AT66" s="179" t="s">
        <v>305</v>
      </c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</row>
    <row r="67" spans="2:60" s="68" customFormat="1" ht="24">
      <c r="B67" s="189"/>
      <c r="C67" s="190"/>
      <c r="D67" s="71"/>
      <c r="E67" s="71"/>
      <c r="F67" s="191"/>
      <c r="G67" s="192"/>
      <c r="H67" s="102"/>
      <c r="I67" s="102"/>
      <c r="J67" s="200">
        <f aca="true" t="shared" si="8" ref="J67:AR67">STDEV(J55:J65)</f>
        <v>0.5222329678670935</v>
      </c>
      <c r="K67" s="200">
        <f t="shared" si="8"/>
        <v>0.40451991747794525</v>
      </c>
      <c r="L67" s="200">
        <f t="shared" si="8"/>
        <v>0.5222329678670935</v>
      </c>
      <c r="M67" s="200">
        <f t="shared" si="8"/>
        <v>0.46709936649691375</v>
      </c>
      <c r="N67" s="200">
        <f t="shared" si="8"/>
        <v>0.504524979109513</v>
      </c>
      <c r="O67" s="200">
        <f t="shared" si="8"/>
        <v>0.30151134457776346</v>
      </c>
      <c r="P67" s="200">
        <f t="shared" si="8"/>
        <v>0.5222329678670935</v>
      </c>
      <c r="Q67" s="200">
        <f t="shared" si="8"/>
        <v>0.4045199174779453</v>
      </c>
      <c r="R67" s="200">
        <f t="shared" si="8"/>
        <v>0.5222329678670935</v>
      </c>
      <c r="S67" s="200">
        <f t="shared" si="8"/>
        <v>0.46709936649691375</v>
      </c>
      <c r="T67" s="200">
        <f t="shared" si="8"/>
        <v>0.30151134457776363</v>
      </c>
      <c r="U67" s="200">
        <f t="shared" si="8"/>
        <v>0.504524979109513</v>
      </c>
      <c r="V67" s="200">
        <f t="shared" si="8"/>
        <v>0.5222329678670935</v>
      </c>
      <c r="W67" s="200">
        <f t="shared" si="8"/>
        <v>0.46709936649691375</v>
      </c>
      <c r="X67" s="200">
        <f t="shared" si="8"/>
        <v>0.504524979109513</v>
      </c>
      <c r="Y67" s="200">
        <f t="shared" si="8"/>
        <v>0.5222329678670935</v>
      </c>
      <c r="Z67" s="200">
        <f t="shared" si="8"/>
        <v>0.504524979109513</v>
      </c>
      <c r="AA67" s="200">
        <f t="shared" si="8"/>
        <v>0.5222329678670935</v>
      </c>
      <c r="AB67" s="200">
        <f t="shared" si="8"/>
        <v>0.46709936649691375</v>
      </c>
      <c r="AC67" s="200">
        <f t="shared" si="8"/>
        <v>0.46709936649691375</v>
      </c>
      <c r="AD67" s="200">
        <f t="shared" si="8"/>
        <v>0.5222329678670935</v>
      </c>
      <c r="AE67" s="200">
        <f t="shared" si="8"/>
        <v>0.30151134457776363</v>
      </c>
      <c r="AF67" s="200">
        <f t="shared" si="8"/>
        <v>0.40451991747794525</v>
      </c>
      <c r="AG67" s="200">
        <f t="shared" si="8"/>
        <v>0.4045199174779453</v>
      </c>
      <c r="AH67" s="200">
        <f t="shared" si="8"/>
        <v>0.30151134457776363</v>
      </c>
      <c r="AI67" s="200">
        <f t="shared" si="8"/>
        <v>0.30151134457776363</v>
      </c>
      <c r="AJ67" s="200">
        <f t="shared" si="8"/>
        <v>1.433368568981982</v>
      </c>
      <c r="AK67" s="200">
        <f t="shared" si="8"/>
        <v>1.5015143870590968</v>
      </c>
      <c r="AL67" s="200">
        <f t="shared" si="8"/>
        <v>1.3483997249264843</v>
      </c>
      <c r="AM67" s="200">
        <f t="shared" si="8"/>
        <v>1.2060453783110545</v>
      </c>
      <c r="AN67" s="200">
        <f t="shared" si="8"/>
        <v>0</v>
      </c>
      <c r="AO67" s="200">
        <f t="shared" si="8"/>
        <v>0.26111648393354675</v>
      </c>
      <c r="AP67" s="200">
        <f t="shared" si="8"/>
        <v>0.6466697906828632</v>
      </c>
      <c r="AQ67" s="200">
        <f t="shared" si="8"/>
        <v>0.6466697906828632</v>
      </c>
      <c r="AR67" s="200">
        <f t="shared" si="8"/>
        <v>0.674199862463242</v>
      </c>
      <c r="AS67" s="200">
        <f>STDEV(AS55:AS65)</f>
        <v>7.2472565342153645</v>
      </c>
      <c r="AT67" s="30" t="s">
        <v>306</v>
      </c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</row>
    <row r="68" spans="1:60" s="83" customFormat="1" ht="24">
      <c r="A68" s="83">
        <v>1</v>
      </c>
      <c r="B68" s="84" t="s">
        <v>164</v>
      </c>
      <c r="C68" s="84">
        <v>1049730142</v>
      </c>
      <c r="D68" s="85">
        <v>1</v>
      </c>
      <c r="E68" s="85">
        <v>1</v>
      </c>
      <c r="F68" s="86">
        <v>1499900349061</v>
      </c>
      <c r="G68" s="85">
        <v>1</v>
      </c>
      <c r="H68" s="84">
        <v>99</v>
      </c>
      <c r="I68" s="84"/>
      <c r="J68" s="85">
        <v>0</v>
      </c>
      <c r="K68" s="85">
        <v>1</v>
      </c>
      <c r="L68" s="85">
        <v>1</v>
      </c>
      <c r="M68" s="85">
        <v>1</v>
      </c>
      <c r="N68" s="85">
        <v>1</v>
      </c>
      <c r="O68" s="85">
        <v>0</v>
      </c>
      <c r="P68" s="85">
        <v>1</v>
      </c>
      <c r="Q68" s="85">
        <v>1</v>
      </c>
      <c r="R68" s="85">
        <v>1</v>
      </c>
      <c r="S68" s="85">
        <v>0</v>
      </c>
      <c r="T68" s="85">
        <v>0</v>
      </c>
      <c r="U68" s="85">
        <v>1</v>
      </c>
      <c r="V68" s="85">
        <v>0</v>
      </c>
      <c r="W68" s="85">
        <v>1</v>
      </c>
      <c r="X68" s="85">
        <v>1</v>
      </c>
      <c r="Y68" s="85">
        <v>1</v>
      </c>
      <c r="Z68" s="85">
        <v>1</v>
      </c>
      <c r="AA68" s="85">
        <v>0</v>
      </c>
      <c r="AB68" s="85">
        <v>0</v>
      </c>
      <c r="AC68" s="85">
        <v>1</v>
      </c>
      <c r="AD68" s="84">
        <v>1</v>
      </c>
      <c r="AE68" s="84">
        <v>0</v>
      </c>
      <c r="AF68" s="84">
        <v>0</v>
      </c>
      <c r="AG68" s="84">
        <v>1</v>
      </c>
      <c r="AH68" s="84">
        <v>0</v>
      </c>
      <c r="AI68" s="84">
        <v>0</v>
      </c>
      <c r="AJ68" s="84">
        <v>2</v>
      </c>
      <c r="AK68" s="84">
        <v>2</v>
      </c>
      <c r="AL68" s="84">
        <v>0</v>
      </c>
      <c r="AM68" s="84">
        <v>2</v>
      </c>
      <c r="AN68" s="84">
        <v>1</v>
      </c>
      <c r="AO68" s="84">
        <v>0</v>
      </c>
      <c r="AP68" s="84">
        <v>2</v>
      </c>
      <c r="AQ68" s="84">
        <v>2</v>
      </c>
      <c r="AR68" s="84">
        <v>2</v>
      </c>
      <c r="AS68" s="197">
        <f t="shared" si="4"/>
        <v>28</v>
      </c>
      <c r="AT68" s="48">
        <f t="shared" si="1"/>
        <v>3.36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</row>
    <row r="69" spans="1:60" s="83" customFormat="1" ht="24">
      <c r="A69" s="83">
        <v>2</v>
      </c>
      <c r="B69" s="88" t="s">
        <v>164</v>
      </c>
      <c r="C69" s="88">
        <v>1049730142</v>
      </c>
      <c r="D69" s="89">
        <v>1</v>
      </c>
      <c r="E69" s="89">
        <v>2</v>
      </c>
      <c r="F69" s="90">
        <v>1104300467061</v>
      </c>
      <c r="G69" s="89">
        <v>1</v>
      </c>
      <c r="H69" s="88">
        <v>99</v>
      </c>
      <c r="I69" s="88"/>
      <c r="J69" s="89">
        <v>1</v>
      </c>
      <c r="K69" s="89">
        <v>0</v>
      </c>
      <c r="L69" s="89">
        <v>1</v>
      </c>
      <c r="M69" s="89">
        <v>0</v>
      </c>
      <c r="N69" s="89">
        <v>1</v>
      </c>
      <c r="O69" s="89">
        <v>1</v>
      </c>
      <c r="P69" s="89">
        <v>1</v>
      </c>
      <c r="Q69" s="89">
        <v>1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1</v>
      </c>
      <c r="X69" s="89">
        <v>0</v>
      </c>
      <c r="Y69" s="89">
        <v>0</v>
      </c>
      <c r="Z69" s="89">
        <v>1</v>
      </c>
      <c r="AA69" s="89">
        <v>1</v>
      </c>
      <c r="AB69" s="89">
        <v>0</v>
      </c>
      <c r="AC69" s="89">
        <v>0</v>
      </c>
      <c r="AD69" s="88">
        <v>1</v>
      </c>
      <c r="AE69" s="88">
        <v>0</v>
      </c>
      <c r="AF69" s="88">
        <v>1</v>
      </c>
      <c r="AG69" s="88">
        <v>0</v>
      </c>
      <c r="AH69" s="88">
        <v>0</v>
      </c>
      <c r="AI69" s="88">
        <v>0</v>
      </c>
      <c r="AJ69" s="88">
        <v>3</v>
      </c>
      <c r="AK69" s="88">
        <v>2</v>
      </c>
      <c r="AL69" s="88">
        <v>0</v>
      </c>
      <c r="AM69" s="88">
        <v>3</v>
      </c>
      <c r="AN69" s="91">
        <v>0.5</v>
      </c>
      <c r="AO69" s="88">
        <v>0</v>
      </c>
      <c r="AP69" s="88">
        <v>0</v>
      </c>
      <c r="AQ69" s="88">
        <v>0</v>
      </c>
      <c r="AR69" s="88">
        <v>0</v>
      </c>
      <c r="AS69" s="197">
        <f t="shared" si="4"/>
        <v>19.5</v>
      </c>
      <c r="AT69" s="48">
        <f t="shared" si="1"/>
        <v>2.34</v>
      </c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</row>
    <row r="70" spans="1:60" s="83" customFormat="1" ht="24">
      <c r="A70" s="83">
        <v>3</v>
      </c>
      <c r="B70" s="88" t="s">
        <v>164</v>
      </c>
      <c r="C70" s="88">
        <v>1049730142</v>
      </c>
      <c r="D70" s="89">
        <v>1</v>
      </c>
      <c r="E70" s="85">
        <v>3</v>
      </c>
      <c r="F70" s="90">
        <v>1499900341907</v>
      </c>
      <c r="G70" s="89">
        <v>1</v>
      </c>
      <c r="H70" s="88" t="s">
        <v>300</v>
      </c>
      <c r="I70" s="88"/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1</v>
      </c>
      <c r="P70" s="89">
        <v>0</v>
      </c>
      <c r="Q70" s="89">
        <v>0</v>
      </c>
      <c r="R70" s="89">
        <v>0</v>
      </c>
      <c r="S70" s="89">
        <v>0</v>
      </c>
      <c r="T70" s="89">
        <v>1</v>
      </c>
      <c r="U70" s="89">
        <v>1</v>
      </c>
      <c r="V70" s="89">
        <v>0</v>
      </c>
      <c r="W70" s="89">
        <v>0</v>
      </c>
      <c r="X70" s="89">
        <v>1</v>
      </c>
      <c r="Y70" s="89">
        <v>1</v>
      </c>
      <c r="Z70" s="89">
        <v>0</v>
      </c>
      <c r="AA70" s="89">
        <v>0</v>
      </c>
      <c r="AB70" s="89">
        <v>0</v>
      </c>
      <c r="AC70" s="89">
        <v>0</v>
      </c>
      <c r="AD70" s="88">
        <v>1</v>
      </c>
      <c r="AE70" s="88">
        <v>1</v>
      </c>
      <c r="AF70" s="88">
        <v>0</v>
      </c>
      <c r="AG70" s="88">
        <v>0</v>
      </c>
      <c r="AH70" s="88">
        <v>1</v>
      </c>
      <c r="AI70" s="88">
        <v>1</v>
      </c>
      <c r="AJ70" s="88">
        <v>2</v>
      </c>
      <c r="AK70" s="88">
        <v>1</v>
      </c>
      <c r="AL70" s="88">
        <v>2</v>
      </c>
      <c r="AM70" s="88">
        <v>2</v>
      </c>
      <c r="AN70" s="91">
        <v>0.5</v>
      </c>
      <c r="AO70" s="88">
        <v>0</v>
      </c>
      <c r="AP70" s="88">
        <v>0</v>
      </c>
      <c r="AQ70" s="88">
        <v>0</v>
      </c>
      <c r="AR70" s="88">
        <v>1</v>
      </c>
      <c r="AS70" s="197">
        <f t="shared" si="4"/>
        <v>17.5</v>
      </c>
      <c r="AT70" s="48">
        <f t="shared" si="1"/>
        <v>2.1</v>
      </c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</row>
    <row r="71" spans="1:60" s="83" customFormat="1" ht="24">
      <c r="A71" s="83">
        <v>4</v>
      </c>
      <c r="B71" s="88" t="s">
        <v>164</v>
      </c>
      <c r="C71" s="88">
        <v>1049730142</v>
      </c>
      <c r="D71" s="89">
        <v>1</v>
      </c>
      <c r="E71" s="89">
        <v>4</v>
      </c>
      <c r="F71" s="90">
        <v>1490300117269</v>
      </c>
      <c r="G71" s="89">
        <v>1</v>
      </c>
      <c r="H71" s="88" t="s">
        <v>300</v>
      </c>
      <c r="I71" s="88"/>
      <c r="J71" s="89">
        <v>0</v>
      </c>
      <c r="K71" s="89">
        <v>0</v>
      </c>
      <c r="L71" s="89">
        <v>1</v>
      </c>
      <c r="M71" s="89">
        <v>1</v>
      </c>
      <c r="N71" s="89">
        <v>1</v>
      </c>
      <c r="O71" s="89">
        <v>1</v>
      </c>
      <c r="P71" s="89">
        <v>0</v>
      </c>
      <c r="Q71" s="89">
        <v>1</v>
      </c>
      <c r="R71" s="89">
        <v>0</v>
      </c>
      <c r="S71" s="89">
        <v>1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1</v>
      </c>
      <c r="Z71" s="89">
        <v>0</v>
      </c>
      <c r="AA71" s="89">
        <v>0</v>
      </c>
      <c r="AB71" s="89">
        <v>1</v>
      </c>
      <c r="AC71" s="89">
        <v>0</v>
      </c>
      <c r="AD71" s="88">
        <v>1</v>
      </c>
      <c r="AE71" s="88">
        <v>1</v>
      </c>
      <c r="AF71" s="88">
        <v>0</v>
      </c>
      <c r="AG71" s="88">
        <v>0</v>
      </c>
      <c r="AH71" s="88">
        <v>0</v>
      </c>
      <c r="AI71" s="88">
        <v>1</v>
      </c>
      <c r="AJ71" s="88">
        <v>4</v>
      </c>
      <c r="AK71" s="88">
        <v>4</v>
      </c>
      <c r="AL71" s="88">
        <v>0</v>
      </c>
      <c r="AM71" s="88">
        <v>3</v>
      </c>
      <c r="AN71" s="88">
        <v>1</v>
      </c>
      <c r="AO71" s="88">
        <v>0</v>
      </c>
      <c r="AP71" s="88">
        <v>1</v>
      </c>
      <c r="AQ71" s="88">
        <v>0</v>
      </c>
      <c r="AR71" s="88">
        <v>0</v>
      </c>
      <c r="AS71" s="197">
        <f t="shared" si="4"/>
        <v>24</v>
      </c>
      <c r="AT71" s="48">
        <f t="shared" si="1"/>
        <v>2.88</v>
      </c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</row>
    <row r="72" spans="1:60" s="83" customFormat="1" ht="24">
      <c r="A72" s="83">
        <v>5</v>
      </c>
      <c r="B72" s="88" t="s">
        <v>164</v>
      </c>
      <c r="C72" s="88">
        <v>1049730142</v>
      </c>
      <c r="D72" s="85">
        <v>1</v>
      </c>
      <c r="E72" s="85">
        <v>5</v>
      </c>
      <c r="F72" s="90">
        <v>1499900348677</v>
      </c>
      <c r="G72" s="89">
        <v>1</v>
      </c>
      <c r="H72" s="88">
        <v>99</v>
      </c>
      <c r="I72" s="88"/>
      <c r="J72" s="89">
        <v>1</v>
      </c>
      <c r="K72" s="89">
        <v>1</v>
      </c>
      <c r="L72" s="89">
        <v>0</v>
      </c>
      <c r="M72" s="89">
        <v>1</v>
      </c>
      <c r="N72" s="89">
        <v>1</v>
      </c>
      <c r="O72" s="89">
        <v>1</v>
      </c>
      <c r="P72" s="89">
        <v>1</v>
      </c>
      <c r="Q72" s="89">
        <v>1</v>
      </c>
      <c r="R72" s="89">
        <v>0</v>
      </c>
      <c r="S72" s="89">
        <v>1</v>
      </c>
      <c r="T72" s="89">
        <v>0</v>
      </c>
      <c r="U72" s="89">
        <v>0</v>
      </c>
      <c r="V72" s="89">
        <v>0</v>
      </c>
      <c r="W72" s="89">
        <v>0</v>
      </c>
      <c r="X72" s="89">
        <v>1</v>
      </c>
      <c r="Y72" s="89">
        <v>0</v>
      </c>
      <c r="Z72" s="89">
        <v>1</v>
      </c>
      <c r="AA72" s="89">
        <v>1</v>
      </c>
      <c r="AB72" s="89">
        <v>1</v>
      </c>
      <c r="AC72" s="89">
        <v>0</v>
      </c>
      <c r="AD72" s="88">
        <v>0</v>
      </c>
      <c r="AE72" s="88">
        <v>0</v>
      </c>
      <c r="AF72" s="88">
        <v>0</v>
      </c>
      <c r="AG72" s="88">
        <v>1</v>
      </c>
      <c r="AH72" s="88">
        <v>0</v>
      </c>
      <c r="AI72" s="88">
        <v>1</v>
      </c>
      <c r="AJ72" s="88">
        <v>3</v>
      </c>
      <c r="AK72" s="88">
        <v>4</v>
      </c>
      <c r="AL72" s="88">
        <v>1</v>
      </c>
      <c r="AM72" s="88">
        <v>1</v>
      </c>
      <c r="AN72" s="88">
        <v>1</v>
      </c>
      <c r="AO72" s="88">
        <v>0</v>
      </c>
      <c r="AP72" s="88">
        <v>0</v>
      </c>
      <c r="AQ72" s="88">
        <v>0</v>
      </c>
      <c r="AR72" s="88">
        <v>0</v>
      </c>
      <c r="AS72" s="197">
        <f t="shared" si="4"/>
        <v>24</v>
      </c>
      <c r="AT72" s="48">
        <f t="shared" si="1"/>
        <v>2.88</v>
      </c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</row>
    <row r="73" spans="1:60" s="83" customFormat="1" ht="24">
      <c r="A73" s="83">
        <v>6</v>
      </c>
      <c r="B73" s="88" t="s">
        <v>164</v>
      </c>
      <c r="C73" s="88">
        <v>1049730142</v>
      </c>
      <c r="D73" s="89">
        <v>1</v>
      </c>
      <c r="E73" s="89">
        <v>6</v>
      </c>
      <c r="F73" s="90">
        <v>1499900342521</v>
      </c>
      <c r="G73" s="89">
        <v>1</v>
      </c>
      <c r="H73" s="88" t="s">
        <v>300</v>
      </c>
      <c r="I73" s="88"/>
      <c r="J73" s="89">
        <v>1</v>
      </c>
      <c r="K73" s="89">
        <v>0</v>
      </c>
      <c r="L73" s="89">
        <v>1</v>
      </c>
      <c r="M73" s="89">
        <v>0</v>
      </c>
      <c r="N73" s="89">
        <v>1</v>
      </c>
      <c r="O73" s="89">
        <v>1</v>
      </c>
      <c r="P73" s="89">
        <v>1</v>
      </c>
      <c r="Q73" s="89">
        <v>1</v>
      </c>
      <c r="R73" s="89">
        <v>0</v>
      </c>
      <c r="S73" s="89">
        <v>1</v>
      </c>
      <c r="T73" s="89">
        <v>0</v>
      </c>
      <c r="U73" s="89">
        <v>0</v>
      </c>
      <c r="V73" s="89">
        <v>1</v>
      </c>
      <c r="W73" s="89">
        <v>0</v>
      </c>
      <c r="X73" s="89">
        <v>0</v>
      </c>
      <c r="Y73" s="89">
        <v>1</v>
      </c>
      <c r="Z73" s="89">
        <v>1</v>
      </c>
      <c r="AA73" s="89">
        <v>1</v>
      </c>
      <c r="AB73" s="89">
        <v>0</v>
      </c>
      <c r="AC73" s="89">
        <v>1</v>
      </c>
      <c r="AD73" s="88">
        <v>0</v>
      </c>
      <c r="AE73" s="88">
        <v>0</v>
      </c>
      <c r="AF73" s="88">
        <v>1</v>
      </c>
      <c r="AG73" s="88">
        <v>0</v>
      </c>
      <c r="AH73" s="88">
        <v>0</v>
      </c>
      <c r="AI73" s="88">
        <v>0</v>
      </c>
      <c r="AJ73" s="88">
        <v>3</v>
      </c>
      <c r="AK73" s="88">
        <v>3</v>
      </c>
      <c r="AL73" s="88">
        <v>1</v>
      </c>
      <c r="AM73" s="88">
        <v>1</v>
      </c>
      <c r="AN73" s="88">
        <v>0</v>
      </c>
      <c r="AO73" s="88">
        <v>0</v>
      </c>
      <c r="AP73" s="88">
        <v>0</v>
      </c>
      <c r="AQ73" s="88">
        <v>0</v>
      </c>
      <c r="AR73" s="88">
        <v>0</v>
      </c>
      <c r="AS73" s="197">
        <f t="shared" si="4"/>
        <v>21</v>
      </c>
      <c r="AT73" s="48">
        <f t="shared" si="1"/>
        <v>2.52</v>
      </c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</row>
    <row r="74" spans="1:60" s="83" customFormat="1" ht="24">
      <c r="A74" s="83">
        <v>7</v>
      </c>
      <c r="B74" s="88" t="s">
        <v>164</v>
      </c>
      <c r="C74" s="88">
        <v>1049730142</v>
      </c>
      <c r="D74" s="89">
        <v>1</v>
      </c>
      <c r="E74" s="85">
        <v>7</v>
      </c>
      <c r="F74" s="90">
        <v>1103703229389</v>
      </c>
      <c r="G74" s="89">
        <v>1</v>
      </c>
      <c r="H74" s="88" t="s">
        <v>300</v>
      </c>
      <c r="I74" s="88"/>
      <c r="J74" s="89">
        <v>1</v>
      </c>
      <c r="K74" s="89">
        <v>0</v>
      </c>
      <c r="L74" s="89">
        <v>0</v>
      </c>
      <c r="M74" s="89">
        <v>1</v>
      </c>
      <c r="N74" s="89">
        <v>1</v>
      </c>
      <c r="O74" s="89">
        <v>1</v>
      </c>
      <c r="P74" s="89">
        <v>0</v>
      </c>
      <c r="Q74" s="89">
        <v>0</v>
      </c>
      <c r="R74" s="89">
        <v>1</v>
      </c>
      <c r="S74" s="89">
        <v>0</v>
      </c>
      <c r="T74" s="89">
        <v>1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1</v>
      </c>
      <c r="AA74" s="89">
        <v>1</v>
      </c>
      <c r="AB74" s="89">
        <v>0</v>
      </c>
      <c r="AC74" s="89">
        <v>0</v>
      </c>
      <c r="AD74" s="88">
        <v>0</v>
      </c>
      <c r="AE74" s="88">
        <v>0</v>
      </c>
      <c r="AF74" s="88">
        <v>1</v>
      </c>
      <c r="AG74" s="88">
        <v>0</v>
      </c>
      <c r="AH74" s="88">
        <v>0</v>
      </c>
      <c r="AI74" s="88">
        <v>1</v>
      </c>
      <c r="AJ74" s="88">
        <v>3</v>
      </c>
      <c r="AK74" s="88">
        <v>2</v>
      </c>
      <c r="AL74" s="88">
        <v>0</v>
      </c>
      <c r="AM74" s="88">
        <v>4</v>
      </c>
      <c r="AN74" s="88">
        <v>1</v>
      </c>
      <c r="AO74" s="88">
        <v>0</v>
      </c>
      <c r="AP74" s="88">
        <v>0</v>
      </c>
      <c r="AQ74" s="88">
        <v>0</v>
      </c>
      <c r="AR74" s="88">
        <v>2</v>
      </c>
      <c r="AS74" s="197">
        <f t="shared" si="4"/>
        <v>22</v>
      </c>
      <c r="AT74" s="48">
        <f t="shared" si="1"/>
        <v>2.64</v>
      </c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</row>
    <row r="75" spans="1:60" s="83" customFormat="1" ht="24">
      <c r="A75" s="83">
        <v>8</v>
      </c>
      <c r="B75" s="88" t="s">
        <v>164</v>
      </c>
      <c r="C75" s="88">
        <v>1049730142</v>
      </c>
      <c r="D75" s="89">
        <v>1</v>
      </c>
      <c r="E75" s="89">
        <v>8</v>
      </c>
      <c r="F75" s="90">
        <v>1499900357692</v>
      </c>
      <c r="G75" s="89">
        <v>1</v>
      </c>
      <c r="H75" s="88" t="s">
        <v>300</v>
      </c>
      <c r="I75" s="88"/>
      <c r="J75" s="89">
        <v>0</v>
      </c>
      <c r="K75" s="89">
        <v>0</v>
      </c>
      <c r="L75" s="89">
        <v>1</v>
      </c>
      <c r="M75" s="89">
        <v>0</v>
      </c>
      <c r="N75" s="89">
        <v>1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1</v>
      </c>
      <c r="V75" s="89">
        <v>0</v>
      </c>
      <c r="W75" s="89">
        <v>0</v>
      </c>
      <c r="X75" s="89">
        <v>1</v>
      </c>
      <c r="Y75" s="89">
        <v>0</v>
      </c>
      <c r="Z75" s="89">
        <v>1</v>
      </c>
      <c r="AA75" s="89">
        <v>0</v>
      </c>
      <c r="AB75" s="89">
        <v>0</v>
      </c>
      <c r="AC75" s="89">
        <v>0</v>
      </c>
      <c r="AD75" s="88">
        <v>1</v>
      </c>
      <c r="AE75" s="88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2</v>
      </c>
      <c r="AK75" s="88">
        <v>2</v>
      </c>
      <c r="AL75" s="88">
        <v>2</v>
      </c>
      <c r="AM75" s="88">
        <v>1</v>
      </c>
      <c r="AN75" s="91">
        <v>0.5</v>
      </c>
      <c r="AO75" s="88">
        <v>0</v>
      </c>
      <c r="AP75" s="88">
        <v>0</v>
      </c>
      <c r="AQ75" s="88">
        <v>0</v>
      </c>
      <c r="AR75" s="88">
        <v>0</v>
      </c>
      <c r="AS75" s="197">
        <f t="shared" si="4"/>
        <v>13.5</v>
      </c>
      <c r="AT75" s="48">
        <f t="shared" si="1"/>
        <v>1.62</v>
      </c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</row>
    <row r="76" spans="1:60" s="83" customFormat="1" ht="24">
      <c r="A76" s="83">
        <v>9</v>
      </c>
      <c r="B76" s="88" t="s">
        <v>164</v>
      </c>
      <c r="C76" s="88">
        <v>1049730142</v>
      </c>
      <c r="D76" s="85">
        <v>1</v>
      </c>
      <c r="E76" s="85">
        <v>9</v>
      </c>
      <c r="F76" s="90">
        <v>1349901126776</v>
      </c>
      <c r="G76" s="89">
        <v>1</v>
      </c>
      <c r="H76" s="88">
        <v>99</v>
      </c>
      <c r="I76" s="88"/>
      <c r="J76" s="89">
        <v>0</v>
      </c>
      <c r="K76" s="89">
        <v>0</v>
      </c>
      <c r="L76" s="89">
        <v>0</v>
      </c>
      <c r="M76" s="89">
        <v>1</v>
      </c>
      <c r="N76" s="89">
        <v>0</v>
      </c>
      <c r="O76" s="89">
        <v>0</v>
      </c>
      <c r="P76" s="89">
        <v>1</v>
      </c>
      <c r="Q76" s="89">
        <v>1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1</v>
      </c>
      <c r="Y76" s="89">
        <v>0</v>
      </c>
      <c r="Z76" s="89">
        <v>1</v>
      </c>
      <c r="AA76" s="89">
        <v>0</v>
      </c>
      <c r="AB76" s="89">
        <v>0</v>
      </c>
      <c r="AC76" s="89">
        <v>0</v>
      </c>
      <c r="AD76" s="88">
        <v>0</v>
      </c>
      <c r="AE76" s="88">
        <v>0</v>
      </c>
      <c r="AF76" s="88">
        <v>1</v>
      </c>
      <c r="AG76" s="88">
        <v>0</v>
      </c>
      <c r="AH76" s="88">
        <v>0</v>
      </c>
      <c r="AI76" s="88">
        <v>0</v>
      </c>
      <c r="AJ76" s="88">
        <v>3</v>
      </c>
      <c r="AK76" s="88">
        <v>2</v>
      </c>
      <c r="AL76" s="88">
        <v>2</v>
      </c>
      <c r="AM76" s="88">
        <v>3</v>
      </c>
      <c r="AN76" s="88">
        <v>1</v>
      </c>
      <c r="AO76" s="88">
        <v>1</v>
      </c>
      <c r="AP76" s="88">
        <v>2</v>
      </c>
      <c r="AQ76" s="88">
        <v>2</v>
      </c>
      <c r="AR76" s="88">
        <v>1</v>
      </c>
      <c r="AS76" s="197">
        <f t="shared" si="4"/>
        <v>23</v>
      </c>
      <c r="AT76" s="48">
        <f t="shared" si="1"/>
        <v>2.76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</row>
    <row r="77" spans="1:60" s="83" customFormat="1" ht="24">
      <c r="A77" s="83">
        <v>10</v>
      </c>
      <c r="B77" s="88" t="s">
        <v>164</v>
      </c>
      <c r="C77" s="88">
        <v>1049730142</v>
      </c>
      <c r="D77" s="89">
        <v>1</v>
      </c>
      <c r="E77" s="89">
        <v>10</v>
      </c>
      <c r="F77" s="90">
        <v>1490300115495</v>
      </c>
      <c r="G77" s="89">
        <v>1</v>
      </c>
      <c r="H77" s="88">
        <v>99</v>
      </c>
      <c r="I77" s="88"/>
      <c r="J77" s="89">
        <v>0</v>
      </c>
      <c r="K77" s="89">
        <v>0</v>
      </c>
      <c r="L77" s="89">
        <v>0</v>
      </c>
      <c r="M77" s="89">
        <v>0</v>
      </c>
      <c r="N77" s="89">
        <v>1</v>
      </c>
      <c r="O77" s="89">
        <v>1</v>
      </c>
      <c r="P77" s="89">
        <v>1</v>
      </c>
      <c r="Q77" s="89">
        <v>1</v>
      </c>
      <c r="R77" s="89">
        <v>1</v>
      </c>
      <c r="S77" s="89">
        <v>0</v>
      </c>
      <c r="T77" s="89">
        <v>0</v>
      </c>
      <c r="U77" s="89">
        <v>0</v>
      </c>
      <c r="V77" s="89">
        <v>1</v>
      </c>
      <c r="W77" s="89">
        <v>0</v>
      </c>
      <c r="X77" s="89">
        <v>0</v>
      </c>
      <c r="Y77" s="89">
        <v>0</v>
      </c>
      <c r="Z77" s="89">
        <v>1</v>
      </c>
      <c r="AA77" s="89">
        <v>1</v>
      </c>
      <c r="AB77" s="89">
        <v>0</v>
      </c>
      <c r="AC77" s="89">
        <v>0</v>
      </c>
      <c r="AD77" s="88">
        <v>1</v>
      </c>
      <c r="AE77" s="88">
        <v>0</v>
      </c>
      <c r="AF77" s="88">
        <v>1</v>
      </c>
      <c r="AG77" s="88">
        <v>1</v>
      </c>
      <c r="AH77" s="88">
        <v>0</v>
      </c>
      <c r="AI77" s="88">
        <v>0</v>
      </c>
      <c r="AJ77" s="88">
        <v>0</v>
      </c>
      <c r="AK77" s="88">
        <v>1</v>
      </c>
      <c r="AL77" s="88">
        <v>2</v>
      </c>
      <c r="AM77" s="88">
        <v>3</v>
      </c>
      <c r="AN77" s="88">
        <v>1</v>
      </c>
      <c r="AO77" s="88">
        <v>0</v>
      </c>
      <c r="AP77" s="88">
        <v>0</v>
      </c>
      <c r="AQ77" s="88">
        <v>0</v>
      </c>
      <c r="AR77" s="88">
        <v>1</v>
      </c>
      <c r="AS77" s="197">
        <f t="shared" si="4"/>
        <v>19</v>
      </c>
      <c r="AT77" s="48">
        <f t="shared" si="1"/>
        <v>2.28</v>
      </c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</row>
    <row r="78" spans="1:60" s="83" customFormat="1" ht="24">
      <c r="A78" s="83">
        <v>11</v>
      </c>
      <c r="B78" s="88" t="s">
        <v>164</v>
      </c>
      <c r="C78" s="88">
        <v>1049730142</v>
      </c>
      <c r="D78" s="89">
        <v>1</v>
      </c>
      <c r="E78" s="85">
        <v>11</v>
      </c>
      <c r="F78" s="90">
        <v>1499900355011</v>
      </c>
      <c r="G78" s="89">
        <v>1</v>
      </c>
      <c r="H78" s="88" t="s">
        <v>300</v>
      </c>
      <c r="I78" s="88"/>
      <c r="J78" s="89">
        <v>0</v>
      </c>
      <c r="K78" s="89">
        <v>0</v>
      </c>
      <c r="L78" s="89">
        <v>1</v>
      </c>
      <c r="M78" s="89">
        <v>1</v>
      </c>
      <c r="N78" s="89">
        <v>1</v>
      </c>
      <c r="O78" s="89">
        <v>1</v>
      </c>
      <c r="P78" s="89">
        <v>0</v>
      </c>
      <c r="Q78" s="89">
        <v>0</v>
      </c>
      <c r="R78" s="89">
        <v>0</v>
      </c>
      <c r="S78" s="89">
        <v>0</v>
      </c>
      <c r="T78" s="89">
        <v>1</v>
      </c>
      <c r="U78" s="89">
        <v>0</v>
      </c>
      <c r="V78" s="89">
        <v>0</v>
      </c>
      <c r="W78" s="89">
        <v>1</v>
      </c>
      <c r="X78" s="89">
        <v>0</v>
      </c>
      <c r="Y78" s="89">
        <v>1</v>
      </c>
      <c r="Z78" s="89">
        <v>1</v>
      </c>
      <c r="AA78" s="89">
        <v>0</v>
      </c>
      <c r="AB78" s="89">
        <v>0</v>
      </c>
      <c r="AC78" s="89">
        <v>1</v>
      </c>
      <c r="AD78" s="88">
        <v>1</v>
      </c>
      <c r="AE78" s="88">
        <v>1</v>
      </c>
      <c r="AF78" s="88">
        <v>0</v>
      </c>
      <c r="AG78" s="88">
        <v>1</v>
      </c>
      <c r="AH78" s="88">
        <v>1</v>
      </c>
      <c r="AI78" s="88">
        <v>0</v>
      </c>
      <c r="AJ78" s="88">
        <v>2</v>
      </c>
      <c r="AK78" s="88">
        <v>0</v>
      </c>
      <c r="AL78" s="88">
        <v>2</v>
      </c>
      <c r="AM78" s="88">
        <v>1</v>
      </c>
      <c r="AN78" s="91">
        <v>0.5</v>
      </c>
      <c r="AO78" s="88">
        <v>0</v>
      </c>
      <c r="AP78" s="88">
        <v>1</v>
      </c>
      <c r="AQ78" s="88">
        <v>0</v>
      </c>
      <c r="AR78" s="88">
        <v>1</v>
      </c>
      <c r="AS78" s="197">
        <f t="shared" si="4"/>
        <v>20.5</v>
      </c>
      <c r="AT78" s="48">
        <f t="shared" si="1"/>
        <v>2.46</v>
      </c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</row>
    <row r="79" spans="1:60" s="83" customFormat="1" ht="24">
      <c r="A79" s="83">
        <v>12</v>
      </c>
      <c r="B79" s="88" t="s">
        <v>164</v>
      </c>
      <c r="C79" s="88">
        <v>1049730142</v>
      </c>
      <c r="D79" s="89">
        <v>1</v>
      </c>
      <c r="E79" s="89">
        <v>12</v>
      </c>
      <c r="F79" s="90">
        <v>1349901126768</v>
      </c>
      <c r="G79" s="89">
        <v>2</v>
      </c>
      <c r="H79" s="88">
        <v>99</v>
      </c>
      <c r="I79" s="88"/>
      <c r="J79" s="89">
        <v>1</v>
      </c>
      <c r="K79" s="89">
        <v>1</v>
      </c>
      <c r="L79" s="89">
        <v>1</v>
      </c>
      <c r="M79" s="89">
        <v>1</v>
      </c>
      <c r="N79" s="89">
        <v>1</v>
      </c>
      <c r="O79" s="89">
        <v>1</v>
      </c>
      <c r="P79" s="89">
        <v>1</v>
      </c>
      <c r="Q79" s="89">
        <v>1</v>
      </c>
      <c r="R79" s="89">
        <v>1</v>
      </c>
      <c r="S79" s="89">
        <v>1</v>
      </c>
      <c r="T79" s="89">
        <v>1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1</v>
      </c>
      <c r="AA79" s="89">
        <v>1</v>
      </c>
      <c r="AB79" s="89">
        <v>0</v>
      </c>
      <c r="AC79" s="89">
        <v>0</v>
      </c>
      <c r="AD79" s="88">
        <v>1</v>
      </c>
      <c r="AE79" s="88">
        <v>0</v>
      </c>
      <c r="AF79" s="88">
        <v>0</v>
      </c>
      <c r="AG79" s="88">
        <v>1</v>
      </c>
      <c r="AH79" s="88">
        <v>1</v>
      </c>
      <c r="AI79" s="88">
        <v>0</v>
      </c>
      <c r="AJ79" s="88">
        <v>3</v>
      </c>
      <c r="AK79" s="88">
        <v>3</v>
      </c>
      <c r="AL79" s="88">
        <v>1</v>
      </c>
      <c r="AM79" s="88">
        <v>2</v>
      </c>
      <c r="AN79" s="91">
        <v>0.5</v>
      </c>
      <c r="AO79" s="88">
        <v>1</v>
      </c>
      <c r="AP79" s="88">
        <v>0</v>
      </c>
      <c r="AQ79" s="88">
        <v>0</v>
      </c>
      <c r="AR79" s="88">
        <v>0</v>
      </c>
      <c r="AS79" s="197">
        <f t="shared" si="4"/>
        <v>26.5</v>
      </c>
      <c r="AT79" s="48">
        <f>6*AS79/50</f>
        <v>3.18</v>
      </c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</row>
    <row r="80" spans="1:60" s="83" customFormat="1" ht="24">
      <c r="A80" s="83">
        <v>13</v>
      </c>
      <c r="B80" s="88" t="s">
        <v>164</v>
      </c>
      <c r="C80" s="88">
        <v>1049730142</v>
      </c>
      <c r="D80" s="85">
        <v>1</v>
      </c>
      <c r="E80" s="85">
        <v>13</v>
      </c>
      <c r="F80" s="90">
        <v>1490300117391</v>
      </c>
      <c r="G80" s="89">
        <v>2</v>
      </c>
      <c r="H80" s="88">
        <v>99</v>
      </c>
      <c r="I80" s="88"/>
      <c r="J80" s="89">
        <v>1</v>
      </c>
      <c r="K80" s="89">
        <v>0</v>
      </c>
      <c r="L80" s="89">
        <v>0</v>
      </c>
      <c r="M80" s="89">
        <v>1</v>
      </c>
      <c r="N80" s="89">
        <v>1</v>
      </c>
      <c r="O80" s="89">
        <v>1</v>
      </c>
      <c r="P80" s="89">
        <v>1</v>
      </c>
      <c r="Q80" s="89">
        <v>1</v>
      </c>
      <c r="R80" s="89">
        <v>1</v>
      </c>
      <c r="S80" s="89">
        <v>0</v>
      </c>
      <c r="T80" s="89">
        <v>0</v>
      </c>
      <c r="U80" s="89">
        <v>0</v>
      </c>
      <c r="V80" s="89">
        <v>1</v>
      </c>
      <c r="W80" s="89">
        <v>0</v>
      </c>
      <c r="X80" s="89">
        <v>1</v>
      </c>
      <c r="Y80" s="89">
        <v>0</v>
      </c>
      <c r="Z80" s="89">
        <v>1</v>
      </c>
      <c r="AA80" s="89">
        <v>1</v>
      </c>
      <c r="AB80" s="89">
        <v>0</v>
      </c>
      <c r="AC80" s="89">
        <v>1</v>
      </c>
      <c r="AD80" s="88">
        <v>0</v>
      </c>
      <c r="AE80" s="88">
        <v>0</v>
      </c>
      <c r="AF80" s="88">
        <v>1</v>
      </c>
      <c r="AG80" s="88">
        <v>1</v>
      </c>
      <c r="AH80" s="88">
        <v>1</v>
      </c>
      <c r="AI80" s="88">
        <v>1</v>
      </c>
      <c r="AJ80" s="88">
        <v>4</v>
      </c>
      <c r="AK80" s="88">
        <v>4</v>
      </c>
      <c r="AL80" s="88">
        <v>4</v>
      </c>
      <c r="AM80" s="88">
        <v>4</v>
      </c>
      <c r="AN80" s="88">
        <v>1</v>
      </c>
      <c r="AO80" s="88">
        <v>1</v>
      </c>
      <c r="AP80" s="88">
        <v>1</v>
      </c>
      <c r="AQ80" s="88">
        <v>0</v>
      </c>
      <c r="AR80" s="88">
        <v>0</v>
      </c>
      <c r="AS80" s="197">
        <f t="shared" si="4"/>
        <v>35</v>
      </c>
      <c r="AT80" s="48">
        <f>6*AS80/50</f>
        <v>4.2</v>
      </c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</row>
    <row r="81" spans="1:60" s="83" customFormat="1" ht="24">
      <c r="A81" s="83">
        <v>14</v>
      </c>
      <c r="B81" s="88" t="s">
        <v>164</v>
      </c>
      <c r="C81" s="88">
        <v>1049730142</v>
      </c>
      <c r="D81" s="89">
        <v>1</v>
      </c>
      <c r="E81" s="89">
        <v>14</v>
      </c>
      <c r="F81" s="90">
        <v>1103703320637</v>
      </c>
      <c r="G81" s="89">
        <v>2</v>
      </c>
      <c r="H81" s="88">
        <v>99</v>
      </c>
      <c r="I81" s="88"/>
      <c r="J81" s="89">
        <v>1</v>
      </c>
      <c r="K81" s="89">
        <v>0</v>
      </c>
      <c r="L81" s="89">
        <v>0</v>
      </c>
      <c r="M81" s="89">
        <v>1</v>
      </c>
      <c r="N81" s="89">
        <v>1</v>
      </c>
      <c r="O81" s="89">
        <v>1</v>
      </c>
      <c r="P81" s="89">
        <v>1</v>
      </c>
      <c r="Q81" s="89">
        <v>0</v>
      </c>
      <c r="R81" s="89">
        <v>1</v>
      </c>
      <c r="S81" s="89">
        <v>1</v>
      </c>
      <c r="T81" s="89">
        <v>0</v>
      </c>
      <c r="U81" s="89">
        <v>0</v>
      </c>
      <c r="V81" s="89">
        <v>0</v>
      </c>
      <c r="W81" s="89">
        <v>1</v>
      </c>
      <c r="X81" s="89">
        <v>1</v>
      </c>
      <c r="Y81" s="89">
        <v>1</v>
      </c>
      <c r="Z81" s="89">
        <v>1</v>
      </c>
      <c r="AA81" s="89">
        <v>0</v>
      </c>
      <c r="AB81" s="89">
        <v>1</v>
      </c>
      <c r="AC81" s="89">
        <v>1</v>
      </c>
      <c r="AD81" s="88">
        <v>1</v>
      </c>
      <c r="AE81" s="88">
        <v>0</v>
      </c>
      <c r="AF81" s="88">
        <v>1</v>
      </c>
      <c r="AG81" s="88">
        <v>1</v>
      </c>
      <c r="AH81" s="88">
        <v>0</v>
      </c>
      <c r="AI81" s="88">
        <v>0</v>
      </c>
      <c r="AJ81" s="88">
        <v>4</v>
      </c>
      <c r="AK81" s="88">
        <v>2</v>
      </c>
      <c r="AL81" s="88">
        <v>2</v>
      </c>
      <c r="AM81" s="88">
        <v>2</v>
      </c>
      <c r="AN81" s="88">
        <v>1</v>
      </c>
      <c r="AO81" s="88">
        <v>1</v>
      </c>
      <c r="AP81" s="88">
        <v>2</v>
      </c>
      <c r="AQ81" s="88">
        <v>2</v>
      </c>
      <c r="AR81" s="88">
        <v>2</v>
      </c>
      <c r="AS81" s="197">
        <f t="shared" si="4"/>
        <v>34</v>
      </c>
      <c r="AT81" s="48">
        <f>6*AS81/50</f>
        <v>4.08</v>
      </c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</row>
    <row r="82" spans="1:60" s="83" customFormat="1" ht="24">
      <c r="A82" s="83">
        <v>15</v>
      </c>
      <c r="B82" s="88" t="s">
        <v>164</v>
      </c>
      <c r="C82" s="88">
        <v>1049730142</v>
      </c>
      <c r="D82" s="89">
        <v>1</v>
      </c>
      <c r="E82" s="85">
        <v>15</v>
      </c>
      <c r="F82" s="90">
        <v>1409800421551</v>
      </c>
      <c r="G82" s="89">
        <v>2</v>
      </c>
      <c r="H82" s="88">
        <v>99</v>
      </c>
      <c r="I82" s="88"/>
      <c r="J82" s="89">
        <v>0</v>
      </c>
      <c r="K82" s="89">
        <v>0</v>
      </c>
      <c r="L82" s="89">
        <v>0</v>
      </c>
      <c r="M82" s="89">
        <v>1</v>
      </c>
      <c r="N82" s="89">
        <v>1</v>
      </c>
      <c r="O82" s="89">
        <v>1</v>
      </c>
      <c r="P82" s="89">
        <v>1</v>
      </c>
      <c r="Q82" s="89">
        <v>1</v>
      </c>
      <c r="R82" s="89">
        <v>0</v>
      </c>
      <c r="S82" s="89">
        <v>1</v>
      </c>
      <c r="T82" s="89">
        <v>0</v>
      </c>
      <c r="U82" s="89">
        <v>0</v>
      </c>
      <c r="V82" s="89">
        <v>0</v>
      </c>
      <c r="W82" s="89">
        <v>0</v>
      </c>
      <c r="X82" s="89">
        <v>1</v>
      </c>
      <c r="Y82" s="89">
        <v>1</v>
      </c>
      <c r="Z82" s="89">
        <v>1</v>
      </c>
      <c r="AA82" s="89">
        <v>1</v>
      </c>
      <c r="AB82" s="89">
        <v>0</v>
      </c>
      <c r="AC82" s="89">
        <v>1</v>
      </c>
      <c r="AD82" s="88">
        <v>0</v>
      </c>
      <c r="AE82" s="88">
        <v>0</v>
      </c>
      <c r="AF82" s="88">
        <v>0</v>
      </c>
      <c r="AG82" s="88">
        <v>0</v>
      </c>
      <c r="AH82" s="88">
        <v>0</v>
      </c>
      <c r="AI82" s="88">
        <v>1</v>
      </c>
      <c r="AJ82" s="88">
        <v>2</v>
      </c>
      <c r="AK82" s="88">
        <v>1</v>
      </c>
      <c r="AL82" s="88">
        <v>3</v>
      </c>
      <c r="AM82" s="88">
        <v>3</v>
      </c>
      <c r="AN82" s="88">
        <v>0</v>
      </c>
      <c r="AO82" s="88">
        <v>0</v>
      </c>
      <c r="AP82" s="88">
        <v>0</v>
      </c>
      <c r="AQ82" s="88">
        <v>0</v>
      </c>
      <c r="AR82" s="88">
        <v>0</v>
      </c>
      <c r="AS82" s="197">
        <f t="shared" si="4"/>
        <v>21</v>
      </c>
      <c r="AT82" s="48">
        <f>6*AS82/50</f>
        <v>2.52</v>
      </c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</row>
    <row r="83" spans="1:60" s="83" customFormat="1" ht="24">
      <c r="A83" s="83">
        <v>16</v>
      </c>
      <c r="B83" s="88" t="s">
        <v>164</v>
      </c>
      <c r="C83" s="88">
        <v>1049730142</v>
      </c>
      <c r="D83" s="89">
        <v>1</v>
      </c>
      <c r="E83" s="89">
        <v>16</v>
      </c>
      <c r="F83" s="90">
        <v>1490300116882</v>
      </c>
      <c r="G83" s="89">
        <v>2</v>
      </c>
      <c r="H83" s="88">
        <v>99</v>
      </c>
      <c r="I83" s="88"/>
      <c r="J83" s="89">
        <v>0</v>
      </c>
      <c r="K83" s="89">
        <v>0</v>
      </c>
      <c r="L83" s="89">
        <v>1</v>
      </c>
      <c r="M83" s="89">
        <v>0</v>
      </c>
      <c r="N83" s="89">
        <v>1</v>
      </c>
      <c r="O83" s="89">
        <v>0</v>
      </c>
      <c r="P83" s="89">
        <v>1</v>
      </c>
      <c r="Q83" s="89">
        <v>1</v>
      </c>
      <c r="R83" s="89">
        <v>1</v>
      </c>
      <c r="S83" s="89">
        <v>1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1</v>
      </c>
      <c r="AA83" s="89">
        <v>1</v>
      </c>
      <c r="AB83" s="89">
        <v>0</v>
      </c>
      <c r="AC83" s="89">
        <v>1</v>
      </c>
      <c r="AD83" s="88">
        <v>1</v>
      </c>
      <c r="AE83" s="88">
        <v>0</v>
      </c>
      <c r="AF83" s="88">
        <v>0</v>
      </c>
      <c r="AG83" s="88">
        <v>1</v>
      </c>
      <c r="AH83" s="88">
        <v>0</v>
      </c>
      <c r="AI83" s="88">
        <v>1</v>
      </c>
      <c r="AJ83" s="88">
        <v>0</v>
      </c>
      <c r="AK83" s="88">
        <v>0</v>
      </c>
      <c r="AL83" s="88">
        <v>0</v>
      </c>
      <c r="AM83" s="88">
        <v>0</v>
      </c>
      <c r="AN83" s="88">
        <v>1</v>
      </c>
      <c r="AO83" s="88">
        <v>1</v>
      </c>
      <c r="AP83" s="88">
        <v>1</v>
      </c>
      <c r="AQ83" s="88">
        <v>2</v>
      </c>
      <c r="AR83" s="88">
        <v>0</v>
      </c>
      <c r="AS83" s="197">
        <f t="shared" si="4"/>
        <v>17</v>
      </c>
      <c r="AT83" s="48">
        <f>6*AS83/50</f>
        <v>2.04</v>
      </c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</row>
    <row r="84" spans="10:46" ht="24">
      <c r="J84" s="200">
        <f aca="true" t="shared" si="9" ref="J84:AR84">AVERAGE(J68:J83)</f>
        <v>0.4375</v>
      </c>
      <c r="K84" s="200">
        <f t="shared" si="9"/>
        <v>0.1875</v>
      </c>
      <c r="L84" s="200">
        <f t="shared" si="9"/>
        <v>0.5</v>
      </c>
      <c r="M84" s="200">
        <f t="shared" si="9"/>
        <v>0.625</v>
      </c>
      <c r="N84" s="200">
        <f t="shared" si="9"/>
        <v>0.875</v>
      </c>
      <c r="O84" s="200">
        <f t="shared" si="9"/>
        <v>0.75</v>
      </c>
      <c r="P84" s="200">
        <f t="shared" si="9"/>
        <v>0.6875</v>
      </c>
      <c r="Q84" s="200">
        <f t="shared" si="9"/>
        <v>0.6875</v>
      </c>
      <c r="R84" s="200">
        <f t="shared" si="9"/>
        <v>0.4375</v>
      </c>
      <c r="S84" s="200">
        <f t="shared" si="9"/>
        <v>0.4375</v>
      </c>
      <c r="T84" s="200">
        <f t="shared" si="9"/>
        <v>0.25</v>
      </c>
      <c r="U84" s="200">
        <f t="shared" si="9"/>
        <v>0.1875</v>
      </c>
      <c r="V84" s="200">
        <f t="shared" si="9"/>
        <v>0.1875</v>
      </c>
      <c r="W84" s="200">
        <f t="shared" si="9"/>
        <v>0.25</v>
      </c>
      <c r="X84" s="200">
        <f t="shared" si="9"/>
        <v>0.5</v>
      </c>
      <c r="Y84" s="200">
        <f t="shared" si="9"/>
        <v>0.4375</v>
      </c>
      <c r="Z84" s="200">
        <f t="shared" si="9"/>
        <v>0.875</v>
      </c>
      <c r="AA84" s="200">
        <f t="shared" si="9"/>
        <v>0.5625</v>
      </c>
      <c r="AB84" s="200">
        <f t="shared" si="9"/>
        <v>0.1875</v>
      </c>
      <c r="AC84" s="200">
        <f t="shared" si="9"/>
        <v>0.4375</v>
      </c>
      <c r="AD84" s="200">
        <f t="shared" si="9"/>
        <v>0.625</v>
      </c>
      <c r="AE84" s="200">
        <f t="shared" si="9"/>
        <v>0.1875</v>
      </c>
      <c r="AF84" s="200">
        <f t="shared" si="9"/>
        <v>0.4375</v>
      </c>
      <c r="AG84" s="200">
        <f t="shared" si="9"/>
        <v>0.5</v>
      </c>
      <c r="AH84" s="200">
        <f t="shared" si="9"/>
        <v>0.25</v>
      </c>
      <c r="AI84" s="200">
        <f t="shared" si="9"/>
        <v>0.4375</v>
      </c>
      <c r="AJ84" s="200">
        <f t="shared" si="9"/>
        <v>2.5</v>
      </c>
      <c r="AK84" s="200">
        <f t="shared" si="9"/>
        <v>2.0625</v>
      </c>
      <c r="AL84" s="200">
        <f t="shared" si="9"/>
        <v>1.375</v>
      </c>
      <c r="AM84" s="200">
        <f t="shared" si="9"/>
        <v>2.1875</v>
      </c>
      <c r="AN84" s="200">
        <f t="shared" si="9"/>
        <v>0.71875</v>
      </c>
      <c r="AO84" s="200">
        <f t="shared" si="9"/>
        <v>0.3125</v>
      </c>
      <c r="AP84" s="200">
        <f t="shared" si="9"/>
        <v>0.625</v>
      </c>
      <c r="AQ84" s="200">
        <f t="shared" si="9"/>
        <v>0.5</v>
      </c>
      <c r="AR84" s="200">
        <f t="shared" si="9"/>
        <v>0.625</v>
      </c>
      <c r="AS84" s="200">
        <f>AVERAGE(AS68:AS83)</f>
        <v>22.84375</v>
      </c>
      <c r="AT84" s="179" t="s">
        <v>305</v>
      </c>
    </row>
    <row r="85" spans="10:46" ht="23.25">
      <c r="J85" s="200">
        <f aca="true" t="shared" si="10" ref="J85:AR85">STDEV(J68:J83)</f>
        <v>0.51234753829798</v>
      </c>
      <c r="K85" s="200">
        <f t="shared" si="10"/>
        <v>0.4031128874149275</v>
      </c>
      <c r="L85" s="200">
        <f t="shared" si="10"/>
        <v>0.5163977794943222</v>
      </c>
      <c r="M85" s="200">
        <f t="shared" si="10"/>
        <v>0.5</v>
      </c>
      <c r="N85" s="200">
        <f t="shared" si="10"/>
        <v>0.3415650255319866</v>
      </c>
      <c r="O85" s="200">
        <f t="shared" si="10"/>
        <v>0.4472135954999579</v>
      </c>
      <c r="P85" s="200">
        <f t="shared" si="10"/>
        <v>0.47871355387816905</v>
      </c>
      <c r="Q85" s="200">
        <f t="shared" si="10"/>
        <v>0.47871355387816905</v>
      </c>
      <c r="R85" s="200">
        <f t="shared" si="10"/>
        <v>0.51234753829798</v>
      </c>
      <c r="S85" s="200">
        <f t="shared" si="10"/>
        <v>0.51234753829798</v>
      </c>
      <c r="T85" s="200">
        <f t="shared" si="10"/>
        <v>0.4472135954999579</v>
      </c>
      <c r="U85" s="200">
        <f t="shared" si="10"/>
        <v>0.4031128874149275</v>
      </c>
      <c r="V85" s="200">
        <f t="shared" si="10"/>
        <v>0.4031128874149275</v>
      </c>
      <c r="W85" s="200">
        <f t="shared" si="10"/>
        <v>0.4472135954999579</v>
      </c>
      <c r="X85" s="200">
        <f t="shared" si="10"/>
        <v>0.5163977794943222</v>
      </c>
      <c r="Y85" s="200">
        <f t="shared" si="10"/>
        <v>0.51234753829798</v>
      </c>
      <c r="Z85" s="200">
        <f t="shared" si="10"/>
        <v>0.3415650255319866</v>
      </c>
      <c r="AA85" s="200">
        <f t="shared" si="10"/>
        <v>0.51234753829798</v>
      </c>
      <c r="AB85" s="200">
        <f t="shared" si="10"/>
        <v>0.4031128874149275</v>
      </c>
      <c r="AC85" s="200">
        <f t="shared" si="10"/>
        <v>0.51234753829798</v>
      </c>
      <c r="AD85" s="200">
        <f t="shared" si="10"/>
        <v>0.5</v>
      </c>
      <c r="AE85" s="200">
        <f t="shared" si="10"/>
        <v>0.4031128874149275</v>
      </c>
      <c r="AF85" s="200">
        <f t="shared" si="10"/>
        <v>0.51234753829798</v>
      </c>
      <c r="AG85" s="200">
        <f t="shared" si="10"/>
        <v>0.5163977794943222</v>
      </c>
      <c r="AH85" s="200">
        <f t="shared" si="10"/>
        <v>0.4472135954999579</v>
      </c>
      <c r="AI85" s="200">
        <f t="shared" si="10"/>
        <v>0.51234753829798</v>
      </c>
      <c r="AJ85" s="200">
        <f t="shared" si="10"/>
        <v>1.2110601416389966</v>
      </c>
      <c r="AK85" s="200">
        <f t="shared" si="10"/>
        <v>1.2893796958227628</v>
      </c>
      <c r="AL85" s="200">
        <f t="shared" si="10"/>
        <v>1.2041594578792296</v>
      </c>
      <c r="AM85" s="200">
        <f t="shared" si="10"/>
        <v>1.1672617529928753</v>
      </c>
      <c r="AN85" s="200">
        <f t="shared" si="10"/>
        <v>0.3637192140465866</v>
      </c>
      <c r="AO85" s="200">
        <f t="shared" si="10"/>
        <v>0.47871355387816905</v>
      </c>
      <c r="AP85" s="200">
        <f t="shared" si="10"/>
        <v>0.806225774829855</v>
      </c>
      <c r="AQ85" s="200">
        <f t="shared" si="10"/>
        <v>0.8944271909999159</v>
      </c>
      <c r="AR85" s="200">
        <f t="shared" si="10"/>
        <v>0.806225774829855</v>
      </c>
      <c r="AS85" s="200">
        <f>STDEV(AS68:AS83)</f>
        <v>5.795741971482167</v>
      </c>
      <c r="AT85" s="30" t="s">
        <v>306</v>
      </c>
    </row>
  </sheetData>
  <sheetProtection/>
  <mergeCells count="11">
    <mergeCell ref="H8:H10"/>
    <mergeCell ref="AT8:AT9"/>
    <mergeCell ref="B8:B10"/>
    <mergeCell ref="I8:AR8"/>
    <mergeCell ref="AS8:AS9"/>
    <mergeCell ref="C1:T1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5"/>
  <sheetViews>
    <sheetView zoomScale="70" zoomScaleNormal="70" zoomScalePageLayoutView="0" workbookViewId="0" topLeftCell="A3">
      <selection activeCell="AN33" sqref="J32:AN33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6" width="22.140625" style="4" customWidth="1"/>
    <col min="7" max="7" width="5.140625" style="4" customWidth="1"/>
    <col min="8" max="8" width="10.421875" style="4" customWidth="1"/>
    <col min="9" max="9" width="8.57421875" style="4" customWidth="1"/>
    <col min="10" max="38" width="4.140625" style="4" customWidth="1"/>
    <col min="39" max="39" width="4.57421875" style="4" customWidth="1"/>
    <col min="40" max="40" width="6.421875" style="4" customWidth="1"/>
    <col min="41" max="41" width="14.57421875" style="30" customWidth="1"/>
    <col min="42" max="47" width="5.57421875" style="30" customWidth="1"/>
    <col min="48" max="55" width="8.57421875" style="30" customWidth="1"/>
    <col min="56" max="16384" width="8.57421875" style="4" customWidth="1"/>
  </cols>
  <sheetData>
    <row r="1" spans="3:20" ht="27.75">
      <c r="C1" s="41" t="s">
        <v>296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ht="24">
      <c r="C2" s="2" t="s">
        <v>307</v>
      </c>
    </row>
    <row r="3" ht="24">
      <c r="C3" s="2" t="s">
        <v>0</v>
      </c>
    </row>
    <row r="4" spans="3:55" s="2" customFormat="1" ht="24">
      <c r="C4" s="2" t="s">
        <v>1</v>
      </c>
      <c r="G4" s="2" t="s">
        <v>2</v>
      </c>
      <c r="O4" s="38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3:55" s="2" customFormat="1" ht="24">
      <c r="C5" s="2" t="s">
        <v>3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3:55" s="2" customFormat="1" ht="24">
      <c r="C6" s="2" t="s">
        <v>4</v>
      </c>
      <c r="G6" s="2" t="s">
        <v>5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3:55" s="2" customFormat="1" ht="24">
      <c r="C7" s="2" t="s">
        <v>297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2:41" ht="24">
      <c r="B8" s="219" t="s">
        <v>286</v>
      </c>
      <c r="C8" s="227" t="s">
        <v>6</v>
      </c>
      <c r="D8" s="228" t="s">
        <v>287</v>
      </c>
      <c r="E8" s="227" t="s">
        <v>7</v>
      </c>
      <c r="F8" s="231" t="s">
        <v>8</v>
      </c>
      <c r="G8" s="227" t="s">
        <v>9</v>
      </c>
      <c r="H8" s="231" t="s">
        <v>10</v>
      </c>
      <c r="I8" s="222" t="s">
        <v>289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19" t="s">
        <v>288</v>
      </c>
      <c r="AO8" s="217" t="s">
        <v>290</v>
      </c>
    </row>
    <row r="9" spans="2:41" ht="24">
      <c r="B9" s="220"/>
      <c r="C9" s="227"/>
      <c r="D9" s="229"/>
      <c r="E9" s="227"/>
      <c r="F9" s="231"/>
      <c r="G9" s="227"/>
      <c r="H9" s="231"/>
      <c r="I9" s="25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221"/>
      <c r="AO9" s="218"/>
    </row>
    <row r="10" spans="2:55" s="26" customFormat="1" ht="24">
      <c r="B10" s="221"/>
      <c r="C10" s="227"/>
      <c r="D10" s="230"/>
      <c r="E10" s="227"/>
      <c r="F10" s="231"/>
      <c r="G10" s="227"/>
      <c r="H10" s="231"/>
      <c r="I10" s="29" t="s">
        <v>285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31">
        <v>3</v>
      </c>
      <c r="AC10" s="31">
        <v>3</v>
      </c>
      <c r="AD10" s="31">
        <v>3</v>
      </c>
      <c r="AE10" s="31">
        <v>3</v>
      </c>
      <c r="AF10" s="32">
        <v>1</v>
      </c>
      <c r="AG10" s="32">
        <v>1</v>
      </c>
      <c r="AH10" s="32">
        <v>1</v>
      </c>
      <c r="AI10" s="32">
        <v>1</v>
      </c>
      <c r="AJ10" s="32">
        <v>1</v>
      </c>
      <c r="AK10" s="32">
        <v>1</v>
      </c>
      <c r="AL10" s="32">
        <v>1</v>
      </c>
      <c r="AM10" s="36">
        <v>3</v>
      </c>
      <c r="AN10" s="5">
        <f>SUM(J10:AM10)</f>
        <v>40</v>
      </c>
      <c r="AO10" s="33" t="s">
        <v>291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s="84" customFormat="1" ht="24">
      <c r="A11" s="84">
        <v>1</v>
      </c>
      <c r="B11" s="84" t="s">
        <v>299</v>
      </c>
      <c r="C11" s="92">
        <v>1049730147</v>
      </c>
      <c r="D11" s="84">
        <v>1</v>
      </c>
      <c r="E11" s="93">
        <v>1</v>
      </c>
      <c r="F11" s="94">
        <v>1499900329061</v>
      </c>
      <c r="G11" s="84">
        <v>1</v>
      </c>
      <c r="H11" s="84">
        <v>99</v>
      </c>
      <c r="I11" s="88"/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1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1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8">
        <v>0</v>
      </c>
      <c r="AE11" s="88">
        <v>1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1</v>
      </c>
      <c r="AL11" s="88">
        <v>0</v>
      </c>
      <c r="AM11" s="88">
        <v>0</v>
      </c>
      <c r="AN11" s="95">
        <f aca="true" t="shared" si="0" ref="AN11:AN77">SUM(J11:AM11)</f>
        <v>4</v>
      </c>
      <c r="AO11" s="180">
        <f>6*AN11/40</f>
        <v>0.6</v>
      </c>
      <c r="AP11" s="96" t="s">
        <v>292</v>
      </c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</row>
    <row r="12" spans="1:55" s="88" customFormat="1" ht="24">
      <c r="A12" s="97">
        <v>2</v>
      </c>
      <c r="B12" s="84" t="s">
        <v>299</v>
      </c>
      <c r="C12" s="92">
        <v>1049730147</v>
      </c>
      <c r="D12" s="84">
        <v>1</v>
      </c>
      <c r="E12" s="93">
        <v>2</v>
      </c>
      <c r="F12" s="94">
        <v>1490300119059</v>
      </c>
      <c r="G12" s="88">
        <v>1</v>
      </c>
      <c r="H12" s="88">
        <v>99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1</v>
      </c>
      <c r="Q12" s="89">
        <v>1</v>
      </c>
      <c r="R12" s="89">
        <v>1</v>
      </c>
      <c r="S12" s="89">
        <v>0</v>
      </c>
      <c r="T12" s="89">
        <v>0</v>
      </c>
      <c r="U12" s="89">
        <v>0</v>
      </c>
      <c r="V12" s="89">
        <v>1</v>
      </c>
      <c r="W12" s="89">
        <v>1</v>
      </c>
      <c r="X12" s="89">
        <v>0</v>
      </c>
      <c r="Y12" s="89">
        <v>0</v>
      </c>
      <c r="Z12" s="89">
        <v>0</v>
      </c>
      <c r="AA12" s="89">
        <v>1</v>
      </c>
      <c r="AB12" s="89">
        <v>0</v>
      </c>
      <c r="AC12" s="89">
        <v>1</v>
      </c>
      <c r="AD12" s="88">
        <v>0</v>
      </c>
      <c r="AE12" s="88">
        <v>1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95">
        <f t="shared" si="0"/>
        <v>8</v>
      </c>
      <c r="AO12" s="180">
        <f aca="true" t="shared" si="1" ref="AO12:AO78">6*AN12/40</f>
        <v>1.2</v>
      </c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</row>
    <row r="13" spans="1:55" s="88" customFormat="1" ht="24">
      <c r="A13" s="84">
        <v>3</v>
      </c>
      <c r="B13" s="84" t="s">
        <v>299</v>
      </c>
      <c r="C13" s="92">
        <v>1049730147</v>
      </c>
      <c r="D13" s="84">
        <v>1</v>
      </c>
      <c r="E13" s="93">
        <v>3</v>
      </c>
      <c r="F13" s="94">
        <v>1119901962991</v>
      </c>
      <c r="G13" s="88">
        <v>1</v>
      </c>
      <c r="H13" s="88">
        <v>99</v>
      </c>
      <c r="J13" s="89">
        <v>1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1</v>
      </c>
      <c r="Q13" s="89">
        <v>0</v>
      </c>
      <c r="R13" s="89">
        <v>1</v>
      </c>
      <c r="S13" s="89">
        <v>1</v>
      </c>
      <c r="T13" s="89">
        <v>0</v>
      </c>
      <c r="U13" s="89">
        <v>0</v>
      </c>
      <c r="V13" s="89">
        <v>0</v>
      </c>
      <c r="W13" s="89">
        <v>0</v>
      </c>
      <c r="X13" s="89">
        <v>1</v>
      </c>
      <c r="Y13" s="89">
        <v>1</v>
      </c>
      <c r="Z13" s="89">
        <v>0</v>
      </c>
      <c r="AA13" s="89">
        <v>1</v>
      </c>
      <c r="AB13" s="89">
        <v>2</v>
      </c>
      <c r="AC13" s="89">
        <v>3</v>
      </c>
      <c r="AD13" s="88">
        <v>2</v>
      </c>
      <c r="AE13" s="88">
        <v>1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95">
        <f t="shared" si="0"/>
        <v>15</v>
      </c>
      <c r="AO13" s="180">
        <f t="shared" si="1"/>
        <v>2.25</v>
      </c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</row>
    <row r="14" spans="1:55" s="88" customFormat="1" ht="24">
      <c r="A14" s="97">
        <v>4</v>
      </c>
      <c r="B14" s="84" t="s">
        <v>299</v>
      </c>
      <c r="C14" s="92">
        <v>1049730147</v>
      </c>
      <c r="D14" s="84">
        <v>1</v>
      </c>
      <c r="E14" s="93">
        <v>4</v>
      </c>
      <c r="F14" s="94">
        <v>1490300117277</v>
      </c>
      <c r="G14" s="88">
        <v>1</v>
      </c>
      <c r="H14" s="88">
        <v>99</v>
      </c>
      <c r="J14" s="89">
        <v>0</v>
      </c>
      <c r="K14" s="89">
        <v>1</v>
      </c>
      <c r="L14" s="89">
        <v>0</v>
      </c>
      <c r="M14" s="89">
        <v>0</v>
      </c>
      <c r="N14" s="89">
        <v>1</v>
      </c>
      <c r="O14" s="89">
        <v>0</v>
      </c>
      <c r="P14" s="89">
        <v>1</v>
      </c>
      <c r="Q14" s="89">
        <v>0</v>
      </c>
      <c r="R14" s="89">
        <v>0</v>
      </c>
      <c r="S14" s="89">
        <v>1</v>
      </c>
      <c r="T14" s="89">
        <v>0</v>
      </c>
      <c r="U14" s="89">
        <v>1</v>
      </c>
      <c r="V14" s="89">
        <v>1</v>
      </c>
      <c r="W14" s="89">
        <v>0</v>
      </c>
      <c r="X14" s="89">
        <v>1</v>
      </c>
      <c r="Y14" s="89">
        <v>1</v>
      </c>
      <c r="Z14" s="89">
        <v>0</v>
      </c>
      <c r="AA14" s="89">
        <v>1</v>
      </c>
      <c r="AB14" s="89">
        <v>0</v>
      </c>
      <c r="AC14" s="89">
        <v>0</v>
      </c>
      <c r="AD14" s="88">
        <v>1</v>
      </c>
      <c r="AE14" s="88">
        <v>2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95">
        <f t="shared" si="0"/>
        <v>12</v>
      </c>
      <c r="AO14" s="180">
        <f t="shared" si="1"/>
        <v>1.8</v>
      </c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</row>
    <row r="15" spans="1:55" s="88" customFormat="1" ht="24">
      <c r="A15" s="84">
        <v>5</v>
      </c>
      <c r="B15" s="84" t="s">
        <v>299</v>
      </c>
      <c r="C15" s="92">
        <v>1049730147</v>
      </c>
      <c r="D15" s="84">
        <v>1</v>
      </c>
      <c r="E15" s="93">
        <v>5</v>
      </c>
      <c r="F15" s="94">
        <v>1490300116564</v>
      </c>
      <c r="G15" s="88">
        <v>1</v>
      </c>
      <c r="H15" s="88">
        <v>99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2</v>
      </c>
      <c r="AC15" s="89">
        <v>1</v>
      </c>
      <c r="AD15" s="88">
        <v>1</v>
      </c>
      <c r="AE15" s="88">
        <v>2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95">
        <f t="shared" si="0"/>
        <v>6</v>
      </c>
      <c r="AO15" s="180">
        <f t="shared" si="1"/>
        <v>0.9</v>
      </c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</row>
    <row r="16" spans="1:55" s="88" customFormat="1" ht="24">
      <c r="A16" s="97">
        <v>6</v>
      </c>
      <c r="B16" s="84" t="s">
        <v>299</v>
      </c>
      <c r="C16" s="92">
        <v>1049730147</v>
      </c>
      <c r="D16" s="84">
        <v>1</v>
      </c>
      <c r="E16" s="93">
        <v>6</v>
      </c>
      <c r="F16" s="94">
        <v>1490300118885</v>
      </c>
      <c r="G16" s="88">
        <v>1</v>
      </c>
      <c r="H16" s="88">
        <v>99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1</v>
      </c>
      <c r="Q16" s="89">
        <v>1</v>
      </c>
      <c r="R16" s="89">
        <v>0</v>
      </c>
      <c r="S16" s="89">
        <v>0</v>
      </c>
      <c r="T16" s="89">
        <v>1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1</v>
      </c>
      <c r="AB16" s="89">
        <v>3</v>
      </c>
      <c r="AC16" s="89">
        <v>0</v>
      </c>
      <c r="AD16" s="88">
        <v>1</v>
      </c>
      <c r="AE16" s="88">
        <v>3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95">
        <f t="shared" si="0"/>
        <v>11</v>
      </c>
      <c r="AO16" s="180">
        <f t="shared" si="1"/>
        <v>1.65</v>
      </c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</row>
    <row r="17" spans="1:55" s="88" customFormat="1" ht="24">
      <c r="A17" s="84">
        <v>7</v>
      </c>
      <c r="B17" s="84" t="s">
        <v>299</v>
      </c>
      <c r="C17" s="92">
        <v>1049730147</v>
      </c>
      <c r="D17" s="84">
        <v>1</v>
      </c>
      <c r="E17" s="93">
        <v>7</v>
      </c>
      <c r="F17" s="94">
        <v>1499900332134</v>
      </c>
      <c r="G17" s="88">
        <v>1</v>
      </c>
      <c r="H17" s="88">
        <v>99</v>
      </c>
      <c r="J17" s="89">
        <v>0</v>
      </c>
      <c r="K17" s="89">
        <v>1</v>
      </c>
      <c r="L17" s="89">
        <v>0</v>
      </c>
      <c r="M17" s="89">
        <v>1</v>
      </c>
      <c r="N17" s="89">
        <v>1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1</v>
      </c>
      <c r="V17" s="89">
        <v>1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1</v>
      </c>
      <c r="AC17" s="89">
        <v>2</v>
      </c>
      <c r="AD17" s="88">
        <v>2</v>
      </c>
      <c r="AE17" s="88">
        <v>1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95">
        <f t="shared" si="0"/>
        <v>11</v>
      </c>
      <c r="AO17" s="180">
        <f t="shared" si="1"/>
        <v>1.65</v>
      </c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1:55" s="88" customFormat="1" ht="24">
      <c r="A18" s="97">
        <v>8</v>
      </c>
      <c r="B18" s="84" t="s">
        <v>299</v>
      </c>
      <c r="C18" s="92">
        <v>1049730147</v>
      </c>
      <c r="D18" s="84">
        <v>1</v>
      </c>
      <c r="E18" s="93">
        <v>8</v>
      </c>
      <c r="F18" s="94">
        <v>1490300118371</v>
      </c>
      <c r="G18" s="88">
        <v>1</v>
      </c>
      <c r="H18" s="88">
        <v>99</v>
      </c>
      <c r="J18" s="89">
        <v>0</v>
      </c>
      <c r="K18" s="89">
        <v>1</v>
      </c>
      <c r="L18" s="89">
        <v>1</v>
      </c>
      <c r="M18" s="89">
        <v>1</v>
      </c>
      <c r="N18" s="89">
        <v>0</v>
      </c>
      <c r="O18" s="89">
        <v>0</v>
      </c>
      <c r="P18" s="89">
        <v>0</v>
      </c>
      <c r="Q18" s="89">
        <v>0</v>
      </c>
      <c r="R18" s="89">
        <v>1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1</v>
      </c>
      <c r="AB18" s="89">
        <v>0</v>
      </c>
      <c r="AC18" s="89">
        <v>1</v>
      </c>
      <c r="AD18" s="88">
        <v>3</v>
      </c>
      <c r="AE18" s="88">
        <v>1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95">
        <f t="shared" si="0"/>
        <v>10</v>
      </c>
      <c r="AO18" s="180">
        <f t="shared" si="1"/>
        <v>1.5</v>
      </c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1:55" s="88" customFormat="1" ht="24">
      <c r="A19" s="84">
        <v>9</v>
      </c>
      <c r="B19" s="84" t="s">
        <v>299</v>
      </c>
      <c r="C19" s="92">
        <v>1049730147</v>
      </c>
      <c r="D19" s="84">
        <v>1</v>
      </c>
      <c r="E19" s="93">
        <v>9</v>
      </c>
      <c r="F19" s="94">
        <v>1490300117471</v>
      </c>
      <c r="G19" s="88">
        <v>1</v>
      </c>
      <c r="H19" s="88">
        <v>99</v>
      </c>
      <c r="J19" s="89">
        <v>1</v>
      </c>
      <c r="K19" s="89">
        <v>1</v>
      </c>
      <c r="L19" s="89">
        <v>1</v>
      </c>
      <c r="M19" s="89">
        <v>1</v>
      </c>
      <c r="N19" s="89">
        <v>1</v>
      </c>
      <c r="O19" s="89">
        <v>1</v>
      </c>
      <c r="P19" s="89">
        <v>1</v>
      </c>
      <c r="Q19" s="89">
        <v>1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1</v>
      </c>
      <c r="Z19" s="89">
        <v>1</v>
      </c>
      <c r="AA19" s="89">
        <v>1</v>
      </c>
      <c r="AB19" s="89">
        <v>0</v>
      </c>
      <c r="AC19" s="89">
        <v>1</v>
      </c>
      <c r="AD19" s="88">
        <v>1</v>
      </c>
      <c r="AE19" s="88">
        <v>1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95">
        <f t="shared" si="0"/>
        <v>14</v>
      </c>
      <c r="AO19" s="180">
        <f t="shared" si="1"/>
        <v>2.1</v>
      </c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1:55" s="88" customFormat="1" ht="24">
      <c r="A20" s="97">
        <v>10</v>
      </c>
      <c r="B20" s="84" t="s">
        <v>299</v>
      </c>
      <c r="C20" s="92">
        <v>1049730147</v>
      </c>
      <c r="D20" s="84">
        <v>1</v>
      </c>
      <c r="E20" s="93">
        <v>10</v>
      </c>
      <c r="F20" s="94">
        <v>1490300118648</v>
      </c>
      <c r="G20" s="88">
        <v>1</v>
      </c>
      <c r="H20" s="88">
        <v>99</v>
      </c>
      <c r="J20" s="89">
        <v>0</v>
      </c>
      <c r="K20" s="89">
        <v>1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1</v>
      </c>
      <c r="R20" s="89">
        <v>0</v>
      </c>
      <c r="S20" s="89">
        <v>1</v>
      </c>
      <c r="T20" s="89">
        <v>1</v>
      </c>
      <c r="U20" s="89">
        <v>1</v>
      </c>
      <c r="V20" s="89">
        <v>1</v>
      </c>
      <c r="W20" s="89">
        <v>1</v>
      </c>
      <c r="X20" s="89">
        <v>0</v>
      </c>
      <c r="Y20" s="89">
        <v>1</v>
      </c>
      <c r="Z20" s="89">
        <v>1</v>
      </c>
      <c r="AA20" s="89">
        <v>1</v>
      </c>
      <c r="AB20" s="89">
        <v>3</v>
      </c>
      <c r="AC20" s="89">
        <v>0</v>
      </c>
      <c r="AD20" s="88">
        <v>1</v>
      </c>
      <c r="AE20" s="88">
        <v>1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95">
        <f t="shared" si="0"/>
        <v>15</v>
      </c>
      <c r="AO20" s="180">
        <f t="shared" si="1"/>
        <v>2.25</v>
      </c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1:55" s="88" customFormat="1" ht="24">
      <c r="A21" s="84">
        <v>11</v>
      </c>
      <c r="B21" s="84" t="s">
        <v>299</v>
      </c>
      <c r="C21" s="92">
        <v>1049730147</v>
      </c>
      <c r="D21" s="84">
        <v>1</v>
      </c>
      <c r="E21" s="93">
        <v>11</v>
      </c>
      <c r="F21" s="94">
        <v>1490300117781</v>
      </c>
      <c r="G21" s="88">
        <v>2</v>
      </c>
      <c r="H21" s="88">
        <v>99</v>
      </c>
      <c r="J21" s="89">
        <v>0</v>
      </c>
      <c r="K21" s="89">
        <v>1</v>
      </c>
      <c r="L21" s="89">
        <v>0</v>
      </c>
      <c r="M21" s="89">
        <v>0</v>
      </c>
      <c r="N21" s="89">
        <v>1</v>
      </c>
      <c r="O21" s="89">
        <v>0</v>
      </c>
      <c r="P21" s="89">
        <v>1</v>
      </c>
      <c r="Q21" s="89">
        <v>0</v>
      </c>
      <c r="R21" s="89">
        <v>0</v>
      </c>
      <c r="S21" s="89">
        <v>0</v>
      </c>
      <c r="T21" s="89">
        <v>0</v>
      </c>
      <c r="U21" s="89">
        <v>1</v>
      </c>
      <c r="V21" s="89">
        <v>0</v>
      </c>
      <c r="W21" s="89">
        <v>0</v>
      </c>
      <c r="X21" s="89">
        <v>1</v>
      </c>
      <c r="Y21" s="89">
        <v>1</v>
      </c>
      <c r="Z21" s="89">
        <v>0</v>
      </c>
      <c r="AA21" s="89">
        <v>1</v>
      </c>
      <c r="AB21" s="89">
        <v>0</v>
      </c>
      <c r="AC21" s="89">
        <v>0</v>
      </c>
      <c r="AD21" s="88">
        <v>1</v>
      </c>
      <c r="AE21" s="88">
        <v>2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95">
        <f t="shared" si="0"/>
        <v>10</v>
      </c>
      <c r="AO21" s="180">
        <f t="shared" si="1"/>
        <v>1.5</v>
      </c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1:55" s="88" customFormat="1" ht="24">
      <c r="A22" s="97">
        <v>12</v>
      </c>
      <c r="B22" s="84" t="s">
        <v>299</v>
      </c>
      <c r="C22" s="92">
        <v>1049730147</v>
      </c>
      <c r="D22" s="84">
        <v>1</v>
      </c>
      <c r="E22" s="93">
        <v>12</v>
      </c>
      <c r="F22" s="94">
        <v>1490300117579</v>
      </c>
      <c r="G22" s="88">
        <v>2</v>
      </c>
      <c r="H22" s="88">
        <v>99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2</v>
      </c>
      <c r="AC22" s="89">
        <v>1</v>
      </c>
      <c r="AD22" s="88">
        <v>1</v>
      </c>
      <c r="AE22" s="88">
        <v>2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95">
        <f t="shared" si="0"/>
        <v>6</v>
      </c>
      <c r="AO22" s="180">
        <f t="shared" si="1"/>
        <v>0.9</v>
      </c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1:55" s="88" customFormat="1" ht="24">
      <c r="A23" s="84">
        <v>13</v>
      </c>
      <c r="B23" s="84" t="s">
        <v>299</v>
      </c>
      <c r="C23" s="92">
        <v>1049730147</v>
      </c>
      <c r="D23" s="84">
        <v>1</v>
      </c>
      <c r="E23" s="93">
        <v>13</v>
      </c>
      <c r="F23" s="94">
        <v>1499900353549</v>
      </c>
      <c r="G23" s="88">
        <v>2</v>
      </c>
      <c r="H23" s="88">
        <v>99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1</v>
      </c>
      <c r="Q23" s="89">
        <v>1</v>
      </c>
      <c r="R23" s="89">
        <v>0</v>
      </c>
      <c r="S23" s="89">
        <v>0</v>
      </c>
      <c r="T23" s="89">
        <v>1</v>
      </c>
      <c r="U23" s="89">
        <v>0</v>
      </c>
      <c r="V23" s="89">
        <v>0</v>
      </c>
      <c r="W23" s="89">
        <v>0</v>
      </c>
      <c r="X23" s="89">
        <v>0</v>
      </c>
      <c r="Y23" s="89">
        <v>1</v>
      </c>
      <c r="Z23" s="89">
        <v>0</v>
      </c>
      <c r="AA23" s="89">
        <v>1</v>
      </c>
      <c r="AB23" s="89">
        <v>3</v>
      </c>
      <c r="AC23" s="89">
        <v>0</v>
      </c>
      <c r="AD23" s="88">
        <v>1</v>
      </c>
      <c r="AE23" s="88">
        <v>3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95">
        <f t="shared" si="0"/>
        <v>12</v>
      </c>
      <c r="AO23" s="180">
        <f t="shared" si="1"/>
        <v>1.8</v>
      </c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s="88" customFormat="1" ht="24">
      <c r="A24" s="97">
        <v>14</v>
      </c>
      <c r="B24" s="84" t="s">
        <v>299</v>
      </c>
      <c r="C24" s="92">
        <v>1049730147</v>
      </c>
      <c r="D24" s="84">
        <v>1</v>
      </c>
      <c r="E24" s="93">
        <v>14</v>
      </c>
      <c r="F24" s="94">
        <v>1100703272061</v>
      </c>
      <c r="G24" s="88">
        <v>2</v>
      </c>
      <c r="H24" s="88">
        <v>99</v>
      </c>
      <c r="J24" s="89">
        <v>0</v>
      </c>
      <c r="K24" s="89">
        <v>1</v>
      </c>
      <c r="L24" s="89">
        <v>0</v>
      </c>
      <c r="M24" s="89">
        <v>1</v>
      </c>
      <c r="N24" s="89">
        <v>1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1</v>
      </c>
      <c r="V24" s="89">
        <v>1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1</v>
      </c>
      <c r="AC24" s="89">
        <v>2</v>
      </c>
      <c r="AD24" s="88">
        <v>2</v>
      </c>
      <c r="AE24" s="88">
        <v>1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95">
        <f t="shared" si="0"/>
        <v>11</v>
      </c>
      <c r="AO24" s="180">
        <f t="shared" si="1"/>
        <v>1.65</v>
      </c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1:55" s="88" customFormat="1" ht="24">
      <c r="A25" s="84">
        <v>15</v>
      </c>
      <c r="B25" s="84" t="s">
        <v>299</v>
      </c>
      <c r="C25" s="92">
        <v>1049730147</v>
      </c>
      <c r="D25" s="84">
        <v>1</v>
      </c>
      <c r="E25" s="93">
        <v>15</v>
      </c>
      <c r="F25" s="94">
        <v>1461301226372</v>
      </c>
      <c r="G25" s="88">
        <v>2</v>
      </c>
      <c r="H25" s="88">
        <v>99</v>
      </c>
      <c r="I25" s="98"/>
      <c r="J25" s="99">
        <v>0</v>
      </c>
      <c r="K25" s="99">
        <v>1</v>
      </c>
      <c r="L25" s="99">
        <v>1</v>
      </c>
      <c r="M25" s="99">
        <v>1</v>
      </c>
      <c r="N25" s="99">
        <v>0</v>
      </c>
      <c r="O25" s="99">
        <v>0</v>
      </c>
      <c r="P25" s="99">
        <v>0</v>
      </c>
      <c r="Q25" s="99">
        <v>0</v>
      </c>
      <c r="R25" s="99">
        <v>1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1</v>
      </c>
      <c r="AB25" s="99">
        <v>0</v>
      </c>
      <c r="AC25" s="99">
        <v>1</v>
      </c>
      <c r="AD25" s="98">
        <v>3</v>
      </c>
      <c r="AE25" s="98">
        <v>1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5">
        <f t="shared" si="0"/>
        <v>10</v>
      </c>
      <c r="AO25" s="180">
        <f t="shared" si="1"/>
        <v>1.5</v>
      </c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1:55" s="88" customFormat="1" ht="24">
      <c r="A26" s="97">
        <v>16</v>
      </c>
      <c r="B26" s="84" t="s">
        <v>299</v>
      </c>
      <c r="C26" s="92">
        <v>1049730147</v>
      </c>
      <c r="D26" s="84">
        <v>1</v>
      </c>
      <c r="E26" s="93">
        <v>16</v>
      </c>
      <c r="F26" s="94">
        <v>1490300114626</v>
      </c>
      <c r="G26" s="88">
        <v>2</v>
      </c>
      <c r="H26" s="88">
        <v>99</v>
      </c>
      <c r="I26" s="100"/>
      <c r="J26" s="100">
        <v>1</v>
      </c>
      <c r="K26" s="100">
        <v>1</v>
      </c>
      <c r="L26" s="100">
        <v>1</v>
      </c>
      <c r="M26" s="100">
        <v>1</v>
      </c>
      <c r="N26" s="100">
        <v>0</v>
      </c>
      <c r="O26" s="100">
        <v>1</v>
      </c>
      <c r="P26" s="100">
        <v>1</v>
      </c>
      <c r="Q26" s="100">
        <v>1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1</v>
      </c>
      <c r="Z26" s="100">
        <v>1</v>
      </c>
      <c r="AA26" s="100">
        <v>0</v>
      </c>
      <c r="AB26" s="100">
        <v>1</v>
      </c>
      <c r="AC26" s="100">
        <v>0</v>
      </c>
      <c r="AD26" s="100">
        <v>1</v>
      </c>
      <c r="AE26" s="100">
        <v>1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95">
        <f t="shared" si="0"/>
        <v>12</v>
      </c>
      <c r="AO26" s="180">
        <f t="shared" si="1"/>
        <v>1.8</v>
      </c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1:55" s="88" customFormat="1" ht="24">
      <c r="A27" s="84">
        <v>17</v>
      </c>
      <c r="B27" s="84" t="s">
        <v>299</v>
      </c>
      <c r="C27" s="92">
        <v>1049730147</v>
      </c>
      <c r="D27" s="84">
        <v>1</v>
      </c>
      <c r="E27" s="93">
        <v>17</v>
      </c>
      <c r="F27" s="94">
        <v>1490300116203</v>
      </c>
      <c r="G27" s="88">
        <v>2</v>
      </c>
      <c r="H27" s="88">
        <v>99</v>
      </c>
      <c r="I27" s="100"/>
      <c r="J27" s="100">
        <v>0</v>
      </c>
      <c r="K27" s="100">
        <v>1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1</v>
      </c>
      <c r="R27" s="100">
        <v>0</v>
      </c>
      <c r="S27" s="100">
        <v>1</v>
      </c>
      <c r="T27" s="100">
        <v>1</v>
      </c>
      <c r="U27" s="100">
        <v>1</v>
      </c>
      <c r="V27" s="100">
        <v>1</v>
      </c>
      <c r="W27" s="100">
        <v>1</v>
      </c>
      <c r="X27" s="100">
        <v>0</v>
      </c>
      <c r="Y27" s="100">
        <v>1</v>
      </c>
      <c r="Z27" s="100">
        <v>1</v>
      </c>
      <c r="AA27" s="100">
        <v>1</v>
      </c>
      <c r="AB27" s="100">
        <v>3</v>
      </c>
      <c r="AC27" s="100">
        <v>0</v>
      </c>
      <c r="AD27" s="100">
        <v>1</v>
      </c>
      <c r="AE27" s="100">
        <v>1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95">
        <f t="shared" si="0"/>
        <v>15</v>
      </c>
      <c r="AO27" s="180">
        <f t="shared" si="1"/>
        <v>2.25</v>
      </c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1:55" s="88" customFormat="1" ht="24">
      <c r="A28" s="97">
        <v>18</v>
      </c>
      <c r="B28" s="84" t="s">
        <v>299</v>
      </c>
      <c r="C28" s="92">
        <v>1049730147</v>
      </c>
      <c r="D28" s="84">
        <v>1</v>
      </c>
      <c r="E28" s="93">
        <v>18</v>
      </c>
      <c r="F28" s="94">
        <v>1490300119083</v>
      </c>
      <c r="G28" s="88">
        <v>2</v>
      </c>
      <c r="H28" s="88">
        <v>99</v>
      </c>
      <c r="I28" s="100"/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1</v>
      </c>
      <c r="Q28" s="100">
        <v>1</v>
      </c>
      <c r="R28" s="100">
        <v>0</v>
      </c>
      <c r="S28" s="100">
        <v>0</v>
      </c>
      <c r="T28" s="100">
        <v>1</v>
      </c>
      <c r="U28" s="100">
        <v>0</v>
      </c>
      <c r="V28" s="100">
        <v>0</v>
      </c>
      <c r="W28" s="100">
        <v>0</v>
      </c>
      <c r="X28" s="100">
        <v>0</v>
      </c>
      <c r="Y28" s="100">
        <v>1</v>
      </c>
      <c r="Z28" s="100">
        <v>0</v>
      </c>
      <c r="AA28" s="100">
        <v>0</v>
      </c>
      <c r="AB28" s="100">
        <v>3</v>
      </c>
      <c r="AC28" s="100">
        <v>0</v>
      </c>
      <c r="AD28" s="100">
        <v>0</v>
      </c>
      <c r="AE28" s="100">
        <v>1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95">
        <f t="shared" si="0"/>
        <v>8</v>
      </c>
      <c r="AO28" s="180">
        <f t="shared" si="1"/>
        <v>1.2</v>
      </c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1:55" s="88" customFormat="1" ht="24">
      <c r="A29" s="84">
        <v>19</v>
      </c>
      <c r="B29" s="84" t="s">
        <v>299</v>
      </c>
      <c r="C29" s="92">
        <v>1049730147</v>
      </c>
      <c r="D29" s="84">
        <v>1</v>
      </c>
      <c r="E29" s="93">
        <v>19</v>
      </c>
      <c r="F29" s="94">
        <v>1499900348316</v>
      </c>
      <c r="G29" s="88">
        <v>2</v>
      </c>
      <c r="H29" s="88">
        <v>99</v>
      </c>
      <c r="I29" s="83"/>
      <c r="J29" s="101">
        <v>1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1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1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3</v>
      </c>
      <c r="AD29" s="101">
        <v>1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95">
        <f t="shared" si="0"/>
        <v>7</v>
      </c>
      <c r="AO29" s="180">
        <f t="shared" si="1"/>
        <v>1.05</v>
      </c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1:55" s="88" customFormat="1" ht="24">
      <c r="A30" s="97">
        <v>20</v>
      </c>
      <c r="B30" s="84" t="s">
        <v>299</v>
      </c>
      <c r="C30" s="92">
        <v>1049730147</v>
      </c>
      <c r="D30" s="84">
        <v>1</v>
      </c>
      <c r="E30" s="93">
        <v>20</v>
      </c>
      <c r="F30" s="94">
        <v>1490300117331</v>
      </c>
      <c r="G30" s="88">
        <v>2</v>
      </c>
      <c r="H30" s="88">
        <v>99</v>
      </c>
      <c r="I30" s="83"/>
      <c r="J30" s="101">
        <v>0</v>
      </c>
      <c r="K30" s="101">
        <v>0</v>
      </c>
      <c r="L30" s="101">
        <v>1</v>
      </c>
      <c r="M30" s="101">
        <v>0</v>
      </c>
      <c r="N30" s="101">
        <v>0</v>
      </c>
      <c r="O30" s="101">
        <v>0</v>
      </c>
      <c r="P30" s="101">
        <v>1</v>
      </c>
      <c r="Q30" s="101">
        <v>0</v>
      </c>
      <c r="R30" s="101">
        <v>0</v>
      </c>
      <c r="S30" s="101">
        <v>0</v>
      </c>
      <c r="T30" s="101">
        <v>1</v>
      </c>
      <c r="U30" s="101">
        <v>0</v>
      </c>
      <c r="V30" s="101">
        <v>0</v>
      </c>
      <c r="W30" s="101">
        <v>0</v>
      </c>
      <c r="X30" s="101">
        <v>0</v>
      </c>
      <c r="Y30" s="101">
        <v>1</v>
      </c>
      <c r="Z30" s="101">
        <v>0</v>
      </c>
      <c r="AA30" s="101">
        <v>0</v>
      </c>
      <c r="AB30" s="101">
        <v>0</v>
      </c>
      <c r="AC30" s="101">
        <v>2</v>
      </c>
      <c r="AD30" s="101">
        <v>1</v>
      </c>
      <c r="AE30" s="101">
        <v>1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95">
        <f t="shared" si="0"/>
        <v>8</v>
      </c>
      <c r="AO30" s="180">
        <f t="shared" si="1"/>
        <v>1.2</v>
      </c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1:55" s="88" customFormat="1" ht="24">
      <c r="A31" s="84">
        <v>21</v>
      </c>
      <c r="B31" s="84" t="s">
        <v>299</v>
      </c>
      <c r="C31" s="92">
        <v>1049730147</v>
      </c>
      <c r="D31" s="84">
        <v>1</v>
      </c>
      <c r="E31" s="93">
        <v>21</v>
      </c>
      <c r="F31" s="90">
        <v>1490300117871</v>
      </c>
      <c r="G31" s="88">
        <v>1</v>
      </c>
      <c r="H31" s="83">
        <v>99</v>
      </c>
      <c r="I31" s="83"/>
      <c r="J31" s="101">
        <v>0</v>
      </c>
      <c r="K31" s="101">
        <v>1</v>
      </c>
      <c r="L31" s="101">
        <v>1</v>
      </c>
      <c r="M31" s="101">
        <v>1</v>
      </c>
      <c r="N31" s="101">
        <v>0</v>
      </c>
      <c r="O31" s="101">
        <v>0</v>
      </c>
      <c r="P31" s="101">
        <v>0</v>
      </c>
      <c r="Q31" s="101">
        <v>1</v>
      </c>
      <c r="R31" s="101">
        <v>0</v>
      </c>
      <c r="S31" s="101">
        <v>1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1</v>
      </c>
      <c r="AA31" s="101">
        <v>1</v>
      </c>
      <c r="AB31" s="101">
        <v>0</v>
      </c>
      <c r="AC31" s="101">
        <v>1</v>
      </c>
      <c r="AD31" s="101">
        <v>2</v>
      </c>
      <c r="AE31" s="101">
        <v>1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95">
        <f t="shared" si="0"/>
        <v>11</v>
      </c>
      <c r="AO31" s="180">
        <f t="shared" si="1"/>
        <v>1.65</v>
      </c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1:55" s="88" customFormat="1" ht="24">
      <c r="A32" s="97"/>
      <c r="B32" s="84"/>
      <c r="C32" s="92"/>
      <c r="D32" s="84"/>
      <c r="E32" s="201"/>
      <c r="F32" s="202"/>
      <c r="G32" s="97"/>
      <c r="H32" s="83"/>
      <c r="I32" s="83"/>
      <c r="J32" s="272">
        <f aca="true" t="shared" si="2" ref="J32:AM32">AVERAGE(J11:J31)</f>
        <v>0.19047619047619047</v>
      </c>
      <c r="K32" s="272">
        <f t="shared" si="2"/>
        <v>0.5238095238095238</v>
      </c>
      <c r="L32" s="272">
        <f t="shared" si="2"/>
        <v>0.2857142857142857</v>
      </c>
      <c r="M32" s="272">
        <f t="shared" si="2"/>
        <v>0.3333333333333333</v>
      </c>
      <c r="N32" s="272">
        <f t="shared" si="2"/>
        <v>0.23809523809523808</v>
      </c>
      <c r="O32" s="272">
        <f t="shared" si="2"/>
        <v>0.14285714285714285</v>
      </c>
      <c r="P32" s="272">
        <f t="shared" si="2"/>
        <v>0.5238095238095238</v>
      </c>
      <c r="Q32" s="272">
        <f t="shared" si="2"/>
        <v>0.42857142857142855</v>
      </c>
      <c r="R32" s="272">
        <f t="shared" si="2"/>
        <v>0.19047619047619047</v>
      </c>
      <c r="S32" s="272">
        <f t="shared" si="2"/>
        <v>0.23809523809523808</v>
      </c>
      <c r="T32" s="272">
        <f t="shared" si="2"/>
        <v>0.2857142857142857</v>
      </c>
      <c r="U32" s="272">
        <f t="shared" si="2"/>
        <v>0.2857142857142857</v>
      </c>
      <c r="V32" s="272">
        <f t="shared" si="2"/>
        <v>0.2857142857142857</v>
      </c>
      <c r="W32" s="272">
        <f t="shared" si="2"/>
        <v>0.19047619047619047</v>
      </c>
      <c r="X32" s="272">
        <f t="shared" si="2"/>
        <v>0.19047619047619047</v>
      </c>
      <c r="Y32" s="272">
        <f t="shared" si="2"/>
        <v>0.47619047619047616</v>
      </c>
      <c r="Z32" s="272">
        <f t="shared" si="2"/>
        <v>0.23809523809523808</v>
      </c>
      <c r="AA32" s="272">
        <f t="shared" si="2"/>
        <v>0.5714285714285714</v>
      </c>
      <c r="AB32" s="272">
        <f t="shared" si="2"/>
        <v>1.1428571428571428</v>
      </c>
      <c r="AC32" s="272">
        <f t="shared" si="2"/>
        <v>0.9047619047619048</v>
      </c>
      <c r="AD32" s="272">
        <f t="shared" si="2"/>
        <v>1.2380952380952381</v>
      </c>
      <c r="AE32" s="272">
        <f t="shared" si="2"/>
        <v>1.3333333333333333</v>
      </c>
      <c r="AF32" s="272">
        <f t="shared" si="2"/>
        <v>0</v>
      </c>
      <c r="AG32" s="272">
        <f t="shared" si="2"/>
        <v>0</v>
      </c>
      <c r="AH32" s="272">
        <f t="shared" si="2"/>
        <v>0</v>
      </c>
      <c r="AI32" s="272">
        <f t="shared" si="2"/>
        <v>0</v>
      </c>
      <c r="AJ32" s="272">
        <f t="shared" si="2"/>
        <v>0</v>
      </c>
      <c r="AK32" s="272">
        <f t="shared" si="2"/>
        <v>0.047619047619047616</v>
      </c>
      <c r="AL32" s="272">
        <f t="shared" si="2"/>
        <v>0</v>
      </c>
      <c r="AM32" s="272">
        <f t="shared" si="2"/>
        <v>0</v>
      </c>
      <c r="AN32" s="272">
        <f>AVERAGE(AN11:AN31)</f>
        <v>10.285714285714286</v>
      </c>
      <c r="AO32" s="179" t="s">
        <v>305</v>
      </c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1:55" s="88" customFormat="1" ht="24">
      <c r="A33" s="97"/>
      <c r="B33" s="84"/>
      <c r="C33" s="92"/>
      <c r="D33" s="84"/>
      <c r="E33" s="201"/>
      <c r="F33" s="202"/>
      <c r="G33" s="97"/>
      <c r="H33" s="83"/>
      <c r="I33" s="83"/>
      <c r="J33" s="272">
        <f aca="true" t="shared" si="3" ref="J33:AM33">STDEV(J11:J31)</f>
        <v>0.40237390808147827</v>
      </c>
      <c r="K33" s="272">
        <f t="shared" si="3"/>
        <v>0.511766315719159</v>
      </c>
      <c r="L33" s="272">
        <f t="shared" si="3"/>
        <v>0.4629100498862757</v>
      </c>
      <c r="M33" s="272">
        <f t="shared" si="3"/>
        <v>0.48304589153964794</v>
      </c>
      <c r="N33" s="272">
        <f t="shared" si="3"/>
        <v>0.4364357804719847</v>
      </c>
      <c r="O33" s="272">
        <f t="shared" si="3"/>
        <v>0.3585685828003181</v>
      </c>
      <c r="P33" s="272">
        <f t="shared" si="3"/>
        <v>0.511766315719159</v>
      </c>
      <c r="Q33" s="272">
        <f t="shared" si="3"/>
        <v>0.50709255283711</v>
      </c>
      <c r="R33" s="272">
        <f t="shared" si="3"/>
        <v>0.40237390808147827</v>
      </c>
      <c r="S33" s="272">
        <f t="shared" si="3"/>
        <v>0.4364357804719847</v>
      </c>
      <c r="T33" s="272">
        <f t="shared" si="3"/>
        <v>0.4629100498862757</v>
      </c>
      <c r="U33" s="272">
        <f t="shared" si="3"/>
        <v>0.4629100498862757</v>
      </c>
      <c r="V33" s="272">
        <f t="shared" si="3"/>
        <v>0.4629100498862757</v>
      </c>
      <c r="W33" s="272">
        <f t="shared" si="3"/>
        <v>0.40237390808147827</v>
      </c>
      <c r="X33" s="272">
        <f t="shared" si="3"/>
        <v>0.40237390808147827</v>
      </c>
      <c r="Y33" s="272">
        <f t="shared" si="3"/>
        <v>0.511766315719159</v>
      </c>
      <c r="Z33" s="272">
        <f t="shared" si="3"/>
        <v>0.4364357804719847</v>
      </c>
      <c r="AA33" s="272">
        <f t="shared" si="3"/>
        <v>0.50709255283711</v>
      </c>
      <c r="AB33" s="272">
        <f t="shared" si="3"/>
        <v>1.2761549390929883</v>
      </c>
      <c r="AC33" s="272">
        <f t="shared" si="3"/>
        <v>0.9952267030562386</v>
      </c>
      <c r="AD33" s="272">
        <f t="shared" si="3"/>
        <v>0.8309489698388166</v>
      </c>
      <c r="AE33" s="272">
        <f t="shared" si="3"/>
        <v>0.7302967433402214</v>
      </c>
      <c r="AF33" s="272">
        <f t="shared" si="3"/>
        <v>0</v>
      </c>
      <c r="AG33" s="272">
        <f t="shared" si="3"/>
        <v>0</v>
      </c>
      <c r="AH33" s="272">
        <f t="shared" si="3"/>
        <v>0</v>
      </c>
      <c r="AI33" s="272">
        <f t="shared" si="3"/>
        <v>0</v>
      </c>
      <c r="AJ33" s="272">
        <f t="shared" si="3"/>
        <v>0</v>
      </c>
      <c r="AK33" s="272">
        <f t="shared" si="3"/>
        <v>0.21821789023599236</v>
      </c>
      <c r="AL33" s="272">
        <f t="shared" si="3"/>
        <v>0</v>
      </c>
      <c r="AM33" s="272">
        <f t="shared" si="3"/>
        <v>0</v>
      </c>
      <c r="AN33" s="272">
        <f>STDEV(AN11:AN31)</f>
        <v>3.1167748898959178</v>
      </c>
      <c r="AO33" s="30" t="s">
        <v>306</v>
      </c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1:55" s="81" customFormat="1" ht="24">
      <c r="A34" s="102">
        <v>1</v>
      </c>
      <c r="B34" s="103" t="s">
        <v>169</v>
      </c>
      <c r="C34" s="104">
        <v>1049730136</v>
      </c>
      <c r="D34" s="84">
        <v>1</v>
      </c>
      <c r="E34" s="103">
        <v>1</v>
      </c>
      <c r="F34" s="105">
        <v>1490300117072</v>
      </c>
      <c r="G34" s="103">
        <v>1</v>
      </c>
      <c r="H34" s="103">
        <v>99</v>
      </c>
      <c r="I34" s="103"/>
      <c r="J34" s="106">
        <v>0</v>
      </c>
      <c r="K34" s="106">
        <v>0</v>
      </c>
      <c r="L34" s="106">
        <v>0</v>
      </c>
      <c r="M34" s="106">
        <v>0</v>
      </c>
      <c r="N34" s="106">
        <v>1</v>
      </c>
      <c r="O34" s="106">
        <v>0</v>
      </c>
      <c r="P34" s="106">
        <v>1</v>
      </c>
      <c r="Q34" s="106">
        <v>1</v>
      </c>
      <c r="R34" s="106">
        <v>0</v>
      </c>
      <c r="S34" s="106">
        <v>0</v>
      </c>
      <c r="T34" s="106">
        <v>1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3</v>
      </c>
      <c r="AC34" s="106">
        <v>0</v>
      </c>
      <c r="AD34" s="103">
        <v>2</v>
      </c>
      <c r="AE34" s="103">
        <v>2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7">
        <f t="shared" si="0"/>
        <v>11</v>
      </c>
      <c r="AO34" s="180">
        <f t="shared" si="1"/>
        <v>1.65</v>
      </c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</row>
    <row r="35" spans="1:55" s="112" customFormat="1" ht="24">
      <c r="A35" s="109">
        <v>2</v>
      </c>
      <c r="B35" s="103" t="s">
        <v>169</v>
      </c>
      <c r="C35" s="104">
        <v>1049730136</v>
      </c>
      <c r="D35" s="84">
        <v>1</v>
      </c>
      <c r="E35" s="110">
        <v>2</v>
      </c>
      <c r="F35" s="105">
        <v>1490300117081</v>
      </c>
      <c r="G35" s="110">
        <v>1</v>
      </c>
      <c r="H35" s="110">
        <v>99</v>
      </c>
      <c r="I35" s="110"/>
      <c r="J35" s="111">
        <v>0</v>
      </c>
      <c r="K35" s="111">
        <v>0</v>
      </c>
      <c r="L35" s="111">
        <v>0</v>
      </c>
      <c r="M35" s="111">
        <v>0</v>
      </c>
      <c r="N35" s="111">
        <v>1</v>
      </c>
      <c r="O35" s="111">
        <v>1</v>
      </c>
      <c r="P35" s="111">
        <v>1</v>
      </c>
      <c r="Q35" s="111">
        <v>0</v>
      </c>
      <c r="R35" s="111">
        <v>1</v>
      </c>
      <c r="S35" s="111">
        <v>1</v>
      </c>
      <c r="T35" s="111">
        <v>0</v>
      </c>
      <c r="U35" s="111">
        <v>1</v>
      </c>
      <c r="V35" s="111">
        <v>0</v>
      </c>
      <c r="W35" s="111">
        <v>0</v>
      </c>
      <c r="X35" s="111">
        <v>1</v>
      </c>
      <c r="Y35" s="111">
        <v>0</v>
      </c>
      <c r="Z35" s="111">
        <v>0</v>
      </c>
      <c r="AA35" s="111">
        <v>0</v>
      </c>
      <c r="AB35" s="111">
        <v>0</v>
      </c>
      <c r="AC35" s="111">
        <v>1</v>
      </c>
      <c r="AD35" s="110">
        <v>1</v>
      </c>
      <c r="AE35" s="110">
        <v>1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/>
      <c r="AN35" s="107">
        <f t="shared" si="0"/>
        <v>10</v>
      </c>
      <c r="AO35" s="180">
        <f t="shared" si="1"/>
        <v>1.5</v>
      </c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</row>
    <row r="36" spans="1:55" s="68" customFormat="1" ht="24">
      <c r="A36" s="102">
        <v>3</v>
      </c>
      <c r="B36" s="103" t="s">
        <v>169</v>
      </c>
      <c r="C36" s="104">
        <v>1049730136</v>
      </c>
      <c r="D36" s="84">
        <v>1</v>
      </c>
      <c r="E36" s="103">
        <v>3</v>
      </c>
      <c r="F36" s="105">
        <v>1490300115401</v>
      </c>
      <c r="G36" s="110">
        <v>1</v>
      </c>
      <c r="H36" s="110">
        <v>99</v>
      </c>
      <c r="I36" s="110"/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1</v>
      </c>
      <c r="P36" s="111">
        <v>0</v>
      </c>
      <c r="Q36" s="111">
        <v>1</v>
      </c>
      <c r="R36" s="111">
        <v>0</v>
      </c>
      <c r="S36" s="111">
        <v>1</v>
      </c>
      <c r="T36" s="111">
        <v>1</v>
      </c>
      <c r="U36" s="111">
        <v>1</v>
      </c>
      <c r="V36" s="111">
        <v>1</v>
      </c>
      <c r="W36" s="111">
        <v>0</v>
      </c>
      <c r="X36" s="111">
        <v>0</v>
      </c>
      <c r="Y36" s="111">
        <v>1</v>
      </c>
      <c r="Z36" s="111">
        <v>0</v>
      </c>
      <c r="AA36" s="111">
        <v>0</v>
      </c>
      <c r="AB36" s="111">
        <v>0</v>
      </c>
      <c r="AC36" s="111">
        <v>0</v>
      </c>
      <c r="AD36" s="110">
        <v>1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1</v>
      </c>
      <c r="AN36" s="107">
        <f t="shared" si="0"/>
        <v>9</v>
      </c>
      <c r="AO36" s="180">
        <f t="shared" si="1"/>
        <v>1.35</v>
      </c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</row>
    <row r="37" spans="1:55" s="68" customFormat="1" ht="24">
      <c r="A37" s="109">
        <v>4</v>
      </c>
      <c r="B37" s="103" t="s">
        <v>169</v>
      </c>
      <c r="C37" s="104">
        <v>1049730136</v>
      </c>
      <c r="D37" s="84">
        <v>1</v>
      </c>
      <c r="E37" s="110">
        <v>4</v>
      </c>
      <c r="F37" s="105">
        <v>1490300115134</v>
      </c>
      <c r="G37" s="110">
        <v>2</v>
      </c>
      <c r="H37" s="110">
        <v>99</v>
      </c>
      <c r="I37" s="110"/>
      <c r="J37" s="111">
        <v>0</v>
      </c>
      <c r="K37" s="111">
        <v>1</v>
      </c>
      <c r="L37" s="111">
        <v>0</v>
      </c>
      <c r="M37" s="111">
        <v>1</v>
      </c>
      <c r="N37" s="111">
        <v>0</v>
      </c>
      <c r="O37" s="111">
        <v>0</v>
      </c>
      <c r="P37" s="111">
        <v>1</v>
      </c>
      <c r="Q37" s="111">
        <v>0</v>
      </c>
      <c r="R37" s="111">
        <v>0</v>
      </c>
      <c r="S37" s="111">
        <v>1</v>
      </c>
      <c r="T37" s="111">
        <v>0</v>
      </c>
      <c r="U37" s="111">
        <v>1</v>
      </c>
      <c r="V37" s="111">
        <v>1</v>
      </c>
      <c r="W37" s="111">
        <v>0</v>
      </c>
      <c r="X37" s="111">
        <v>0</v>
      </c>
      <c r="Y37" s="111">
        <v>1</v>
      </c>
      <c r="Z37" s="111">
        <v>0</v>
      </c>
      <c r="AA37" s="111">
        <v>1</v>
      </c>
      <c r="AB37" s="111">
        <v>2</v>
      </c>
      <c r="AC37" s="111">
        <v>2</v>
      </c>
      <c r="AD37" s="110">
        <v>0</v>
      </c>
      <c r="AE37" s="110">
        <v>1</v>
      </c>
      <c r="AF37" s="110">
        <v>1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0">
        <v>0</v>
      </c>
      <c r="AN37" s="107">
        <f t="shared" si="0"/>
        <v>14</v>
      </c>
      <c r="AO37" s="180">
        <f t="shared" si="1"/>
        <v>2.1</v>
      </c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</row>
    <row r="38" spans="1:55" s="68" customFormat="1" ht="24">
      <c r="A38" s="102">
        <v>5</v>
      </c>
      <c r="B38" s="103" t="s">
        <v>169</v>
      </c>
      <c r="C38" s="104">
        <v>1049730136</v>
      </c>
      <c r="D38" s="84">
        <v>1</v>
      </c>
      <c r="E38" s="103">
        <v>5</v>
      </c>
      <c r="F38" s="105">
        <v>1490300117234</v>
      </c>
      <c r="G38" s="110">
        <v>2</v>
      </c>
      <c r="H38" s="110">
        <v>99</v>
      </c>
      <c r="I38" s="110"/>
      <c r="J38" s="111">
        <v>1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1</v>
      </c>
      <c r="Q38" s="111">
        <v>0</v>
      </c>
      <c r="R38" s="111">
        <v>1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3</v>
      </c>
      <c r="AC38" s="111">
        <v>3</v>
      </c>
      <c r="AD38" s="110">
        <v>1</v>
      </c>
      <c r="AE38" s="110">
        <v>2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07">
        <f t="shared" si="0"/>
        <v>12</v>
      </c>
      <c r="AO38" s="180">
        <f t="shared" si="1"/>
        <v>1.8</v>
      </c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</row>
    <row r="39" spans="1:55" s="68" customFormat="1" ht="24">
      <c r="A39" s="109">
        <v>6</v>
      </c>
      <c r="B39" s="103" t="s">
        <v>169</v>
      </c>
      <c r="C39" s="104">
        <v>1049730136</v>
      </c>
      <c r="D39" s="84">
        <v>1</v>
      </c>
      <c r="E39" s="110">
        <v>6</v>
      </c>
      <c r="F39" s="105">
        <v>1490300117889</v>
      </c>
      <c r="G39" s="110">
        <v>2</v>
      </c>
      <c r="H39" s="110">
        <v>99</v>
      </c>
      <c r="I39" s="110"/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1</v>
      </c>
      <c r="T39" s="111">
        <v>0</v>
      </c>
      <c r="U39" s="111">
        <v>0</v>
      </c>
      <c r="V39" s="111">
        <v>0</v>
      </c>
      <c r="W39" s="111">
        <v>1</v>
      </c>
      <c r="X39" s="111">
        <v>0</v>
      </c>
      <c r="Y39" s="111">
        <v>0</v>
      </c>
      <c r="Z39" s="111">
        <v>1</v>
      </c>
      <c r="AA39" s="111">
        <v>0</v>
      </c>
      <c r="AB39" s="111">
        <v>2</v>
      </c>
      <c r="AC39" s="111">
        <v>0</v>
      </c>
      <c r="AD39" s="110">
        <v>1</v>
      </c>
      <c r="AE39" s="110">
        <v>2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07">
        <f t="shared" si="0"/>
        <v>8</v>
      </c>
      <c r="AO39" s="180">
        <f t="shared" si="1"/>
        <v>1.2</v>
      </c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</row>
    <row r="40" spans="1:55" s="68" customFormat="1" ht="24">
      <c r="A40" s="102">
        <v>7</v>
      </c>
      <c r="B40" s="103" t="s">
        <v>169</v>
      </c>
      <c r="C40" s="104">
        <v>1049730136</v>
      </c>
      <c r="D40" s="84">
        <v>1</v>
      </c>
      <c r="E40" s="103">
        <v>7</v>
      </c>
      <c r="F40" s="105">
        <v>1490300115975</v>
      </c>
      <c r="G40" s="110">
        <v>2</v>
      </c>
      <c r="H40" s="110">
        <v>99</v>
      </c>
      <c r="I40" s="110"/>
      <c r="J40" s="111">
        <v>0</v>
      </c>
      <c r="K40" s="111">
        <v>0</v>
      </c>
      <c r="L40" s="111">
        <v>0</v>
      </c>
      <c r="M40" s="111">
        <v>1</v>
      </c>
      <c r="N40" s="111">
        <v>0</v>
      </c>
      <c r="O40" s="111">
        <v>0</v>
      </c>
      <c r="P40" s="111">
        <v>1</v>
      </c>
      <c r="Q40" s="111">
        <v>0</v>
      </c>
      <c r="R40" s="111">
        <v>1</v>
      </c>
      <c r="S40" s="111">
        <v>1</v>
      </c>
      <c r="T40" s="111">
        <v>0</v>
      </c>
      <c r="U40" s="111">
        <v>0</v>
      </c>
      <c r="V40" s="111">
        <v>0</v>
      </c>
      <c r="W40" s="111">
        <v>1</v>
      </c>
      <c r="X40" s="111">
        <v>1</v>
      </c>
      <c r="Y40" s="111">
        <v>0</v>
      </c>
      <c r="Z40" s="111">
        <v>0</v>
      </c>
      <c r="AA40" s="111">
        <v>1</v>
      </c>
      <c r="AB40" s="111">
        <v>1</v>
      </c>
      <c r="AC40" s="111">
        <v>2</v>
      </c>
      <c r="AD40" s="110">
        <v>0</v>
      </c>
      <c r="AE40" s="110">
        <v>0</v>
      </c>
      <c r="AF40" s="110">
        <v>1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07">
        <f t="shared" si="0"/>
        <v>11</v>
      </c>
      <c r="AO40" s="180">
        <f t="shared" si="1"/>
        <v>1.65</v>
      </c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</row>
    <row r="41" spans="1:55" s="68" customFormat="1" ht="24">
      <c r="A41" s="109">
        <v>8</v>
      </c>
      <c r="B41" s="103" t="s">
        <v>169</v>
      </c>
      <c r="C41" s="104">
        <v>1049730136</v>
      </c>
      <c r="D41" s="84">
        <v>1</v>
      </c>
      <c r="E41" s="110">
        <v>8</v>
      </c>
      <c r="F41" s="105">
        <v>1490300115819</v>
      </c>
      <c r="G41" s="110">
        <v>2</v>
      </c>
      <c r="H41" s="110">
        <v>99</v>
      </c>
      <c r="I41" s="110"/>
      <c r="J41" s="111">
        <v>0</v>
      </c>
      <c r="K41" s="111">
        <v>1</v>
      </c>
      <c r="L41" s="111">
        <v>0</v>
      </c>
      <c r="M41" s="111">
        <v>1</v>
      </c>
      <c r="N41" s="111">
        <v>0</v>
      </c>
      <c r="O41" s="111">
        <v>0</v>
      </c>
      <c r="P41" s="111">
        <v>1</v>
      </c>
      <c r="Q41" s="111">
        <v>0</v>
      </c>
      <c r="R41" s="111">
        <v>0</v>
      </c>
      <c r="S41" s="111">
        <v>1</v>
      </c>
      <c r="T41" s="111">
        <v>0</v>
      </c>
      <c r="U41" s="111">
        <v>0</v>
      </c>
      <c r="V41" s="111">
        <v>0</v>
      </c>
      <c r="W41" s="111">
        <v>1</v>
      </c>
      <c r="X41" s="111">
        <v>0</v>
      </c>
      <c r="Y41" s="111">
        <v>1</v>
      </c>
      <c r="Z41" s="111">
        <v>0</v>
      </c>
      <c r="AA41" s="111">
        <v>0</v>
      </c>
      <c r="AB41" s="111">
        <v>0</v>
      </c>
      <c r="AC41" s="111">
        <v>1</v>
      </c>
      <c r="AD41" s="110">
        <v>0</v>
      </c>
      <c r="AE41" s="110">
        <v>2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07">
        <f t="shared" si="0"/>
        <v>9</v>
      </c>
      <c r="AO41" s="180">
        <f t="shared" si="1"/>
        <v>1.35</v>
      </c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</row>
    <row r="42" spans="1:55" s="68" customFormat="1" ht="24">
      <c r="A42" s="102">
        <v>9</v>
      </c>
      <c r="B42" s="103" t="s">
        <v>169</v>
      </c>
      <c r="C42" s="104">
        <v>1049730136</v>
      </c>
      <c r="D42" s="84">
        <v>1</v>
      </c>
      <c r="E42" s="103">
        <v>9</v>
      </c>
      <c r="F42" s="105">
        <v>1490300119130</v>
      </c>
      <c r="G42" s="110">
        <v>1</v>
      </c>
      <c r="H42" s="110">
        <v>99</v>
      </c>
      <c r="I42" s="110"/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1</v>
      </c>
      <c r="V42" s="111">
        <v>0</v>
      </c>
      <c r="W42" s="111">
        <v>0</v>
      </c>
      <c r="X42" s="111">
        <v>1</v>
      </c>
      <c r="Y42" s="111">
        <v>0</v>
      </c>
      <c r="Z42" s="111">
        <v>0</v>
      </c>
      <c r="AA42" s="111">
        <v>0</v>
      </c>
      <c r="AB42" s="111">
        <v>3</v>
      </c>
      <c r="AC42" s="111">
        <v>1</v>
      </c>
      <c r="AD42" s="110">
        <v>1</v>
      </c>
      <c r="AE42" s="110">
        <v>2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07">
        <f t="shared" si="0"/>
        <v>9</v>
      </c>
      <c r="AO42" s="180">
        <f t="shared" si="1"/>
        <v>1.35</v>
      </c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</row>
    <row r="43" spans="1:55" s="68" customFormat="1" ht="24">
      <c r="A43" s="109">
        <v>10</v>
      </c>
      <c r="B43" s="103" t="s">
        <v>169</v>
      </c>
      <c r="C43" s="104">
        <v>1049730136</v>
      </c>
      <c r="D43" s="84">
        <v>1</v>
      </c>
      <c r="E43" s="110">
        <v>10</v>
      </c>
      <c r="F43" s="105">
        <v>1490300114731</v>
      </c>
      <c r="G43" s="110">
        <v>1</v>
      </c>
      <c r="H43" s="110">
        <v>99</v>
      </c>
      <c r="I43" s="110"/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1</v>
      </c>
      <c r="Q43" s="111">
        <v>0</v>
      </c>
      <c r="R43" s="111">
        <v>0</v>
      </c>
      <c r="S43" s="111">
        <v>0</v>
      </c>
      <c r="T43" s="111">
        <v>0</v>
      </c>
      <c r="U43" s="111">
        <v>1</v>
      </c>
      <c r="V43" s="111">
        <v>0</v>
      </c>
      <c r="W43" s="111">
        <v>1</v>
      </c>
      <c r="X43" s="111">
        <v>1</v>
      </c>
      <c r="Y43" s="111">
        <v>0</v>
      </c>
      <c r="Z43" s="111">
        <v>1</v>
      </c>
      <c r="AA43" s="111">
        <v>1</v>
      </c>
      <c r="AB43" s="111">
        <v>2</v>
      </c>
      <c r="AC43" s="111">
        <v>1</v>
      </c>
      <c r="AD43" s="110">
        <v>2</v>
      </c>
      <c r="AE43" s="110">
        <v>2</v>
      </c>
      <c r="AF43" s="110">
        <v>1</v>
      </c>
      <c r="AG43" s="110">
        <v>0</v>
      </c>
      <c r="AH43" s="110">
        <v>1</v>
      </c>
      <c r="AI43" s="110">
        <v>0</v>
      </c>
      <c r="AJ43" s="110">
        <v>0</v>
      </c>
      <c r="AK43" s="110">
        <v>1</v>
      </c>
      <c r="AL43" s="110">
        <v>0</v>
      </c>
      <c r="AM43" s="110">
        <v>0</v>
      </c>
      <c r="AN43" s="107">
        <f t="shared" si="0"/>
        <v>16</v>
      </c>
      <c r="AO43" s="180">
        <f t="shared" si="1"/>
        <v>2.4</v>
      </c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</row>
    <row r="44" spans="1:55" s="68" customFormat="1" ht="24">
      <c r="A44" s="102">
        <v>11</v>
      </c>
      <c r="B44" s="103" t="s">
        <v>169</v>
      </c>
      <c r="C44" s="104">
        <v>1049730136</v>
      </c>
      <c r="D44" s="84">
        <v>1</v>
      </c>
      <c r="E44" s="103">
        <v>11</v>
      </c>
      <c r="F44" s="105">
        <v>1499900353131</v>
      </c>
      <c r="G44" s="110">
        <v>1</v>
      </c>
      <c r="H44" s="110">
        <v>99</v>
      </c>
      <c r="I44" s="110"/>
      <c r="J44" s="111">
        <v>1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1</v>
      </c>
      <c r="S44" s="111">
        <v>0</v>
      </c>
      <c r="T44" s="111">
        <v>0</v>
      </c>
      <c r="U44" s="111">
        <v>1</v>
      </c>
      <c r="V44" s="111">
        <v>0</v>
      </c>
      <c r="W44" s="111">
        <v>0</v>
      </c>
      <c r="X44" s="111">
        <v>0</v>
      </c>
      <c r="Y44" s="111">
        <v>1</v>
      </c>
      <c r="Z44" s="111">
        <v>0</v>
      </c>
      <c r="AA44" s="111">
        <v>1</v>
      </c>
      <c r="AB44" s="111">
        <v>1</v>
      </c>
      <c r="AC44" s="111">
        <v>2</v>
      </c>
      <c r="AD44" s="110">
        <v>2</v>
      </c>
      <c r="AE44" s="110">
        <v>1</v>
      </c>
      <c r="AF44" s="110">
        <v>1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07">
        <f t="shared" si="0"/>
        <v>12</v>
      </c>
      <c r="AO44" s="180">
        <f t="shared" si="1"/>
        <v>1.8</v>
      </c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</row>
    <row r="45" spans="1:55" s="68" customFormat="1" ht="24">
      <c r="A45" s="109">
        <v>12</v>
      </c>
      <c r="B45" s="103" t="s">
        <v>169</v>
      </c>
      <c r="C45" s="104">
        <v>1049730136</v>
      </c>
      <c r="D45" s="84">
        <v>1</v>
      </c>
      <c r="E45" s="110">
        <v>12</v>
      </c>
      <c r="F45" s="105">
        <v>1499900346712</v>
      </c>
      <c r="G45" s="110">
        <v>1</v>
      </c>
      <c r="H45" s="110">
        <v>99</v>
      </c>
      <c r="I45" s="110"/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1</v>
      </c>
      <c r="P45" s="111">
        <v>1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1</v>
      </c>
      <c r="Y45" s="111">
        <v>0</v>
      </c>
      <c r="Z45" s="111">
        <v>0</v>
      </c>
      <c r="AA45" s="111">
        <v>0</v>
      </c>
      <c r="AB45" s="111">
        <v>1</v>
      </c>
      <c r="AC45" s="111">
        <v>0</v>
      </c>
      <c r="AD45" s="110">
        <v>0</v>
      </c>
      <c r="AE45" s="110">
        <v>2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07">
        <f t="shared" si="0"/>
        <v>6</v>
      </c>
      <c r="AO45" s="180">
        <f t="shared" si="1"/>
        <v>0.9</v>
      </c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</row>
    <row r="46" spans="1:55" s="68" customFormat="1" ht="24">
      <c r="A46" s="102">
        <v>13</v>
      </c>
      <c r="B46" s="103" t="s">
        <v>169</v>
      </c>
      <c r="C46" s="104">
        <v>1049730136</v>
      </c>
      <c r="D46" s="84">
        <v>1</v>
      </c>
      <c r="E46" s="103">
        <v>13</v>
      </c>
      <c r="F46" s="105">
        <v>1301502052453</v>
      </c>
      <c r="G46" s="110">
        <v>1</v>
      </c>
      <c r="H46" s="110">
        <v>99</v>
      </c>
      <c r="I46" s="110"/>
      <c r="J46" s="111">
        <v>0</v>
      </c>
      <c r="K46" s="111">
        <v>1</v>
      </c>
      <c r="L46" s="111">
        <v>0</v>
      </c>
      <c r="M46" s="111">
        <v>0</v>
      </c>
      <c r="N46" s="111">
        <v>0</v>
      </c>
      <c r="O46" s="111">
        <v>1</v>
      </c>
      <c r="P46" s="111">
        <v>1</v>
      </c>
      <c r="Q46" s="111">
        <v>0</v>
      </c>
      <c r="R46" s="111">
        <v>0</v>
      </c>
      <c r="S46" s="111">
        <v>1</v>
      </c>
      <c r="T46" s="111">
        <v>0</v>
      </c>
      <c r="U46" s="111">
        <v>1</v>
      </c>
      <c r="V46" s="111">
        <v>0</v>
      </c>
      <c r="W46" s="111">
        <v>0</v>
      </c>
      <c r="X46" s="111">
        <v>1</v>
      </c>
      <c r="Y46" s="111">
        <v>0</v>
      </c>
      <c r="Z46" s="111">
        <v>1</v>
      </c>
      <c r="AA46" s="111">
        <v>1</v>
      </c>
      <c r="AB46" s="111">
        <v>1</v>
      </c>
      <c r="AC46" s="111">
        <v>1</v>
      </c>
      <c r="AD46" s="110">
        <v>1</v>
      </c>
      <c r="AE46" s="110">
        <v>1</v>
      </c>
      <c r="AF46" s="110">
        <v>1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07">
        <f t="shared" si="0"/>
        <v>13</v>
      </c>
      <c r="AO46" s="180">
        <f t="shared" si="1"/>
        <v>1.95</v>
      </c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</row>
    <row r="47" spans="1:55" s="68" customFormat="1" ht="24">
      <c r="A47" s="109">
        <v>14</v>
      </c>
      <c r="B47" s="103" t="s">
        <v>169</v>
      </c>
      <c r="C47" s="104">
        <v>1049730136</v>
      </c>
      <c r="D47" s="84">
        <v>1</v>
      </c>
      <c r="E47" s="110">
        <v>14</v>
      </c>
      <c r="F47" s="105">
        <v>1499900356432</v>
      </c>
      <c r="G47" s="110">
        <v>1</v>
      </c>
      <c r="H47" s="110">
        <v>11</v>
      </c>
      <c r="I47" s="110"/>
      <c r="J47" s="111">
        <v>0</v>
      </c>
      <c r="K47" s="111">
        <v>0</v>
      </c>
      <c r="L47" s="111">
        <v>1</v>
      </c>
      <c r="M47" s="111">
        <v>1</v>
      </c>
      <c r="N47" s="111">
        <v>0</v>
      </c>
      <c r="O47" s="111">
        <v>1</v>
      </c>
      <c r="P47" s="111">
        <v>1</v>
      </c>
      <c r="Q47" s="111">
        <v>0</v>
      </c>
      <c r="R47" s="111">
        <v>1</v>
      </c>
      <c r="S47" s="111">
        <v>0</v>
      </c>
      <c r="T47" s="111">
        <v>0</v>
      </c>
      <c r="U47" s="111">
        <v>1</v>
      </c>
      <c r="V47" s="111">
        <v>0</v>
      </c>
      <c r="W47" s="111">
        <v>0</v>
      </c>
      <c r="X47" s="111">
        <v>0</v>
      </c>
      <c r="Y47" s="111">
        <v>0</v>
      </c>
      <c r="Z47" s="111">
        <v>1</v>
      </c>
      <c r="AA47" s="111">
        <v>0</v>
      </c>
      <c r="AB47" s="111">
        <v>2</v>
      </c>
      <c r="AC47" s="111">
        <v>0</v>
      </c>
      <c r="AD47" s="110">
        <v>2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07">
        <f t="shared" si="0"/>
        <v>11</v>
      </c>
      <c r="AO47" s="180">
        <f t="shared" si="1"/>
        <v>1.65</v>
      </c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</row>
    <row r="48" spans="1:55" s="68" customFormat="1" ht="24">
      <c r="A48" s="102">
        <v>15</v>
      </c>
      <c r="B48" s="103" t="s">
        <v>169</v>
      </c>
      <c r="C48" s="104">
        <v>1049730136</v>
      </c>
      <c r="D48" s="84">
        <v>1</v>
      </c>
      <c r="E48" s="103">
        <v>15</v>
      </c>
      <c r="F48" s="105">
        <v>1490300118656</v>
      </c>
      <c r="G48" s="110">
        <v>2</v>
      </c>
      <c r="H48" s="110">
        <v>99</v>
      </c>
      <c r="I48" s="110"/>
      <c r="J48" s="111">
        <v>0</v>
      </c>
      <c r="K48" s="111">
        <v>0</v>
      </c>
      <c r="L48" s="111">
        <v>0</v>
      </c>
      <c r="M48" s="111">
        <v>1</v>
      </c>
      <c r="N48" s="111">
        <v>1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1</v>
      </c>
      <c r="AC48" s="111">
        <v>1</v>
      </c>
      <c r="AD48" s="110">
        <v>1</v>
      </c>
      <c r="AE48" s="110">
        <v>3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1</v>
      </c>
      <c r="AL48" s="110">
        <v>0</v>
      </c>
      <c r="AM48" s="110">
        <v>0</v>
      </c>
      <c r="AN48" s="107">
        <f t="shared" si="0"/>
        <v>9</v>
      </c>
      <c r="AO48" s="180">
        <f t="shared" si="1"/>
        <v>1.35</v>
      </c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</row>
    <row r="49" spans="1:55" s="68" customFormat="1" ht="24">
      <c r="A49" s="109">
        <v>16</v>
      </c>
      <c r="B49" s="103" t="s">
        <v>169</v>
      </c>
      <c r="C49" s="104">
        <v>1049730136</v>
      </c>
      <c r="D49" s="84">
        <v>1</v>
      </c>
      <c r="E49" s="110">
        <v>16</v>
      </c>
      <c r="F49" s="105">
        <v>1490300114928</v>
      </c>
      <c r="G49" s="110">
        <v>2</v>
      </c>
      <c r="H49" s="110">
        <v>99</v>
      </c>
      <c r="I49" s="110"/>
      <c r="J49" s="111">
        <v>1</v>
      </c>
      <c r="K49" s="111">
        <v>0</v>
      </c>
      <c r="L49" s="111">
        <v>0</v>
      </c>
      <c r="M49" s="111">
        <v>0</v>
      </c>
      <c r="N49" s="111">
        <v>0</v>
      </c>
      <c r="O49" s="111">
        <v>1</v>
      </c>
      <c r="P49" s="111">
        <v>0</v>
      </c>
      <c r="Q49" s="111">
        <v>0</v>
      </c>
      <c r="R49" s="111">
        <v>0</v>
      </c>
      <c r="S49" s="111">
        <v>0</v>
      </c>
      <c r="T49" s="111">
        <v>1</v>
      </c>
      <c r="U49" s="111">
        <v>0</v>
      </c>
      <c r="V49" s="111">
        <v>0</v>
      </c>
      <c r="W49" s="111">
        <v>0</v>
      </c>
      <c r="X49" s="111">
        <v>1</v>
      </c>
      <c r="Y49" s="111">
        <v>0</v>
      </c>
      <c r="Z49" s="111">
        <v>1</v>
      </c>
      <c r="AA49" s="111">
        <v>0</v>
      </c>
      <c r="AB49" s="111">
        <v>0</v>
      </c>
      <c r="AC49" s="111">
        <v>1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07">
        <f t="shared" si="0"/>
        <v>6</v>
      </c>
      <c r="AO49" s="180">
        <f t="shared" si="1"/>
        <v>0.9</v>
      </c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</row>
    <row r="50" spans="1:55" s="68" customFormat="1" ht="24">
      <c r="A50" s="102">
        <v>17</v>
      </c>
      <c r="B50" s="103" t="s">
        <v>169</v>
      </c>
      <c r="C50" s="104">
        <v>1049730136</v>
      </c>
      <c r="D50" s="84">
        <v>1</v>
      </c>
      <c r="E50" s="103">
        <v>17</v>
      </c>
      <c r="F50" s="105">
        <v>1490300115177</v>
      </c>
      <c r="G50" s="110">
        <v>2</v>
      </c>
      <c r="H50" s="110">
        <v>12</v>
      </c>
      <c r="I50" s="110"/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1</v>
      </c>
      <c r="P50" s="111">
        <v>0</v>
      </c>
      <c r="Q50" s="111">
        <v>0</v>
      </c>
      <c r="R50" s="111">
        <v>0</v>
      </c>
      <c r="S50" s="111">
        <v>0</v>
      </c>
      <c r="T50" s="111">
        <v>1</v>
      </c>
      <c r="U50" s="111">
        <v>0</v>
      </c>
      <c r="V50" s="111">
        <v>0</v>
      </c>
      <c r="W50" s="111">
        <v>0</v>
      </c>
      <c r="X50" s="111">
        <v>1</v>
      </c>
      <c r="Y50" s="111">
        <v>0</v>
      </c>
      <c r="Z50" s="111">
        <v>1</v>
      </c>
      <c r="AA50" s="111">
        <v>0</v>
      </c>
      <c r="AB50" s="111">
        <v>0</v>
      </c>
      <c r="AC50" s="111">
        <v>1</v>
      </c>
      <c r="AD50" s="110">
        <v>1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07">
        <f t="shared" si="0"/>
        <v>6</v>
      </c>
      <c r="AO50" s="180">
        <f t="shared" si="1"/>
        <v>0.9</v>
      </c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</row>
    <row r="51" spans="1:55" s="68" customFormat="1" ht="24">
      <c r="A51" s="109">
        <v>18</v>
      </c>
      <c r="B51" s="103" t="s">
        <v>169</v>
      </c>
      <c r="C51" s="104">
        <v>1049730136</v>
      </c>
      <c r="D51" s="84">
        <v>1</v>
      </c>
      <c r="E51" s="110">
        <v>18</v>
      </c>
      <c r="F51" s="105">
        <v>1349901122410</v>
      </c>
      <c r="G51" s="110">
        <v>2</v>
      </c>
      <c r="H51" s="110">
        <v>99</v>
      </c>
      <c r="I51" s="110"/>
      <c r="J51" s="111">
        <v>0</v>
      </c>
      <c r="K51" s="111">
        <v>1</v>
      </c>
      <c r="L51" s="111">
        <v>0</v>
      </c>
      <c r="M51" s="111">
        <v>0</v>
      </c>
      <c r="N51" s="111">
        <v>1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1</v>
      </c>
      <c r="V51" s="111">
        <v>1</v>
      </c>
      <c r="W51" s="111">
        <v>0</v>
      </c>
      <c r="X51" s="111">
        <v>0</v>
      </c>
      <c r="Y51" s="111">
        <v>1</v>
      </c>
      <c r="Z51" s="111">
        <v>1</v>
      </c>
      <c r="AA51" s="111">
        <v>0</v>
      </c>
      <c r="AB51" s="111">
        <v>3</v>
      </c>
      <c r="AC51" s="111">
        <v>2</v>
      </c>
      <c r="AD51" s="110">
        <v>1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07">
        <f t="shared" si="0"/>
        <v>12</v>
      </c>
      <c r="AO51" s="180">
        <f t="shared" si="1"/>
        <v>1.8</v>
      </c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</row>
    <row r="52" spans="1:55" s="68" customFormat="1" ht="24">
      <c r="A52" s="102">
        <v>19</v>
      </c>
      <c r="B52" s="103" t="s">
        <v>169</v>
      </c>
      <c r="C52" s="104">
        <v>1049730136</v>
      </c>
      <c r="D52" s="84">
        <v>1</v>
      </c>
      <c r="E52" s="103">
        <v>19</v>
      </c>
      <c r="F52" s="105">
        <v>1490300116378</v>
      </c>
      <c r="G52" s="110">
        <v>1</v>
      </c>
      <c r="H52" s="110">
        <v>99</v>
      </c>
      <c r="I52" s="110"/>
      <c r="J52" s="111">
        <v>1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1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1</v>
      </c>
      <c r="Y52" s="111">
        <v>0</v>
      </c>
      <c r="Z52" s="111">
        <v>0</v>
      </c>
      <c r="AA52" s="111">
        <v>1</v>
      </c>
      <c r="AB52" s="111">
        <v>0</v>
      </c>
      <c r="AC52" s="111">
        <v>2</v>
      </c>
      <c r="AD52" s="110">
        <v>2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1</v>
      </c>
      <c r="AL52" s="110">
        <v>0</v>
      </c>
      <c r="AM52" s="110">
        <v>0</v>
      </c>
      <c r="AN52" s="107">
        <f t="shared" si="0"/>
        <v>9</v>
      </c>
      <c r="AO52" s="180">
        <f t="shared" si="1"/>
        <v>1.35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</row>
    <row r="53" spans="1:55" s="68" customFormat="1" ht="24">
      <c r="A53" s="108"/>
      <c r="B53" s="103"/>
      <c r="C53" s="164"/>
      <c r="D53" s="84"/>
      <c r="E53" s="103"/>
      <c r="F53" s="105"/>
      <c r="G53" s="203"/>
      <c r="H53" s="204"/>
      <c r="I53" s="204"/>
      <c r="J53" s="277">
        <f aca="true" t="shared" si="4" ref="J53:AM53">AVERAGE(J34:J52)</f>
        <v>0.21052631578947367</v>
      </c>
      <c r="K53" s="277">
        <f t="shared" si="4"/>
        <v>0.21052631578947367</v>
      </c>
      <c r="L53" s="277">
        <f t="shared" si="4"/>
        <v>0.05263157894736842</v>
      </c>
      <c r="M53" s="277">
        <f t="shared" si="4"/>
        <v>0.2631578947368421</v>
      </c>
      <c r="N53" s="277">
        <f t="shared" si="4"/>
        <v>0.21052631578947367</v>
      </c>
      <c r="O53" s="277">
        <f t="shared" si="4"/>
        <v>0.3684210526315789</v>
      </c>
      <c r="P53" s="277">
        <f t="shared" si="4"/>
        <v>0.5263157894736842</v>
      </c>
      <c r="Q53" s="277">
        <f t="shared" si="4"/>
        <v>0.10526315789473684</v>
      </c>
      <c r="R53" s="277">
        <f t="shared" si="4"/>
        <v>0.3157894736842105</v>
      </c>
      <c r="S53" s="277">
        <f t="shared" si="4"/>
        <v>0.3684210526315789</v>
      </c>
      <c r="T53" s="277">
        <f t="shared" si="4"/>
        <v>0.21052631578947367</v>
      </c>
      <c r="U53" s="277">
        <f t="shared" si="4"/>
        <v>0.47368421052631576</v>
      </c>
      <c r="V53" s="277">
        <f t="shared" si="4"/>
        <v>0.15789473684210525</v>
      </c>
      <c r="W53" s="277">
        <f t="shared" si="4"/>
        <v>0.21052631578947367</v>
      </c>
      <c r="X53" s="277">
        <f t="shared" si="4"/>
        <v>0.47368421052631576</v>
      </c>
      <c r="Y53" s="277">
        <f t="shared" si="4"/>
        <v>0.2631578947368421</v>
      </c>
      <c r="Z53" s="277">
        <f t="shared" si="4"/>
        <v>0.3684210526315789</v>
      </c>
      <c r="AA53" s="277">
        <f t="shared" si="4"/>
        <v>0.3157894736842105</v>
      </c>
      <c r="AB53" s="277">
        <f t="shared" si="4"/>
        <v>1.3157894736842106</v>
      </c>
      <c r="AC53" s="277">
        <f t="shared" si="4"/>
        <v>1.105263157894737</v>
      </c>
      <c r="AD53" s="277">
        <f t="shared" si="4"/>
        <v>1</v>
      </c>
      <c r="AE53" s="277">
        <f t="shared" si="4"/>
        <v>1.105263157894737</v>
      </c>
      <c r="AF53" s="277">
        <f t="shared" si="4"/>
        <v>0.2631578947368421</v>
      </c>
      <c r="AG53" s="277">
        <f t="shared" si="4"/>
        <v>0</v>
      </c>
      <c r="AH53" s="277">
        <f t="shared" si="4"/>
        <v>0.05263157894736842</v>
      </c>
      <c r="AI53" s="277">
        <f t="shared" si="4"/>
        <v>0</v>
      </c>
      <c r="AJ53" s="277">
        <f t="shared" si="4"/>
        <v>0</v>
      </c>
      <c r="AK53" s="277">
        <f t="shared" si="4"/>
        <v>0.15789473684210525</v>
      </c>
      <c r="AL53" s="277">
        <f t="shared" si="4"/>
        <v>0</v>
      </c>
      <c r="AM53" s="277">
        <f t="shared" si="4"/>
        <v>0.05555555555555555</v>
      </c>
      <c r="AN53" s="277">
        <f>AVERAGE(AN34:AN52)</f>
        <v>10.157894736842104</v>
      </c>
      <c r="AO53" s="179" t="s">
        <v>305</v>
      </c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</row>
    <row r="54" spans="1:55" s="68" customFormat="1" ht="24">
      <c r="A54" s="108"/>
      <c r="B54" s="103"/>
      <c r="C54" s="164"/>
      <c r="D54" s="84"/>
      <c r="E54" s="103"/>
      <c r="F54" s="105"/>
      <c r="G54" s="203"/>
      <c r="H54" s="204"/>
      <c r="I54" s="204"/>
      <c r="J54" s="277">
        <f aca="true" t="shared" si="5" ref="J54:AM54">STDEV(J34:J52)</f>
        <v>0.4188539082916955</v>
      </c>
      <c r="K54" s="277">
        <f t="shared" si="5"/>
        <v>0.4188539082916955</v>
      </c>
      <c r="L54" s="277">
        <f t="shared" si="5"/>
        <v>0.22941573387056177</v>
      </c>
      <c r="M54" s="277">
        <f t="shared" si="5"/>
        <v>0.45241392835886407</v>
      </c>
      <c r="N54" s="277">
        <f t="shared" si="5"/>
        <v>0.4188539082916955</v>
      </c>
      <c r="O54" s="277">
        <f t="shared" si="5"/>
        <v>0.49559462778335206</v>
      </c>
      <c r="P54" s="277">
        <f t="shared" si="5"/>
        <v>0.512989176042577</v>
      </c>
      <c r="Q54" s="277">
        <f t="shared" si="5"/>
        <v>0.3153017676423058</v>
      </c>
      <c r="R54" s="277">
        <f t="shared" si="5"/>
        <v>0.4775669329409193</v>
      </c>
      <c r="S54" s="277">
        <f t="shared" si="5"/>
        <v>0.49559462778335206</v>
      </c>
      <c r="T54" s="277">
        <f t="shared" si="5"/>
        <v>0.4188539082916955</v>
      </c>
      <c r="U54" s="277">
        <f t="shared" si="5"/>
        <v>0.512989176042577</v>
      </c>
      <c r="V54" s="277">
        <f t="shared" si="5"/>
        <v>0.3746343246326776</v>
      </c>
      <c r="W54" s="277">
        <f t="shared" si="5"/>
        <v>0.4188539082916955</v>
      </c>
      <c r="X54" s="277">
        <f t="shared" si="5"/>
        <v>0.512989176042577</v>
      </c>
      <c r="Y54" s="277">
        <f t="shared" si="5"/>
        <v>0.45241392835886407</v>
      </c>
      <c r="Z54" s="277">
        <f t="shared" si="5"/>
        <v>0.49559462778335206</v>
      </c>
      <c r="AA54" s="277">
        <f t="shared" si="5"/>
        <v>0.4775669329409193</v>
      </c>
      <c r="AB54" s="277">
        <f t="shared" si="5"/>
        <v>1.1572300058975777</v>
      </c>
      <c r="AC54" s="277">
        <f t="shared" si="5"/>
        <v>0.8752610304046612</v>
      </c>
      <c r="AD54" s="277">
        <f t="shared" si="5"/>
        <v>0.7453559924999299</v>
      </c>
      <c r="AE54" s="277">
        <f t="shared" si="5"/>
        <v>0.9941348467724344</v>
      </c>
      <c r="AF54" s="277">
        <f t="shared" si="5"/>
        <v>0.45241392835886407</v>
      </c>
      <c r="AG54" s="277">
        <f t="shared" si="5"/>
        <v>0</v>
      </c>
      <c r="AH54" s="277">
        <f t="shared" si="5"/>
        <v>0.22941573387056177</v>
      </c>
      <c r="AI54" s="277">
        <f t="shared" si="5"/>
        <v>0</v>
      </c>
      <c r="AJ54" s="277">
        <f t="shared" si="5"/>
        <v>0</v>
      </c>
      <c r="AK54" s="277">
        <f t="shared" si="5"/>
        <v>0.3746343246326776</v>
      </c>
      <c r="AL54" s="277">
        <f t="shared" si="5"/>
        <v>0</v>
      </c>
      <c r="AM54" s="277">
        <f t="shared" si="5"/>
        <v>0.23570226039551584</v>
      </c>
      <c r="AN54" s="277">
        <f>STDEV(AN34:AN52)</f>
        <v>2.713406180323029</v>
      </c>
      <c r="AO54" s="30" t="s">
        <v>306</v>
      </c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</row>
    <row r="55" spans="1:55" s="66" customFormat="1" ht="24">
      <c r="A55" s="66">
        <v>1</v>
      </c>
      <c r="B55" s="113" t="s">
        <v>173</v>
      </c>
      <c r="C55" s="114">
        <v>1049730140</v>
      </c>
      <c r="D55" s="115">
        <v>1</v>
      </c>
      <c r="E55" s="115">
        <v>1</v>
      </c>
      <c r="F55" s="116">
        <v>1490300114499</v>
      </c>
      <c r="G55" s="117">
        <v>1</v>
      </c>
      <c r="H55" s="118">
        <v>99</v>
      </c>
      <c r="I55" s="119"/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1</v>
      </c>
      <c r="R55" s="120">
        <v>1</v>
      </c>
      <c r="S55" s="120">
        <v>0</v>
      </c>
      <c r="T55" s="120">
        <v>0</v>
      </c>
      <c r="U55" s="120">
        <v>1</v>
      </c>
      <c r="V55" s="120">
        <v>0</v>
      </c>
      <c r="W55" s="120">
        <v>0</v>
      </c>
      <c r="X55" s="120">
        <v>1</v>
      </c>
      <c r="Y55" s="120">
        <v>0</v>
      </c>
      <c r="Z55" s="120">
        <v>0</v>
      </c>
      <c r="AA55" s="120">
        <v>1</v>
      </c>
      <c r="AB55" s="120">
        <v>2</v>
      </c>
      <c r="AC55" s="120">
        <v>1</v>
      </c>
      <c r="AD55" s="120">
        <v>2</v>
      </c>
      <c r="AE55" s="120">
        <v>1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1</v>
      </c>
      <c r="AN55" s="121">
        <f t="shared" si="0"/>
        <v>12</v>
      </c>
      <c r="AO55" s="180">
        <f t="shared" si="1"/>
        <v>1.8</v>
      </c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</row>
    <row r="56" spans="1:55" s="66" customFormat="1" ht="24">
      <c r="A56" s="66">
        <v>2</v>
      </c>
      <c r="B56" s="122" t="s">
        <v>173</v>
      </c>
      <c r="C56" s="123">
        <v>1049730140</v>
      </c>
      <c r="D56" s="124">
        <v>1</v>
      </c>
      <c r="E56" s="124">
        <v>2</v>
      </c>
      <c r="F56" s="125">
        <v>1490300116262</v>
      </c>
      <c r="G56" s="124">
        <v>1</v>
      </c>
      <c r="H56" s="126">
        <v>99</v>
      </c>
      <c r="I56" s="61"/>
      <c r="J56" s="127">
        <v>0</v>
      </c>
      <c r="K56" s="127">
        <v>1</v>
      </c>
      <c r="L56" s="127">
        <v>0</v>
      </c>
      <c r="M56" s="127">
        <v>0</v>
      </c>
      <c r="N56" s="127">
        <v>0</v>
      </c>
      <c r="O56" s="127">
        <v>1</v>
      </c>
      <c r="P56" s="127">
        <v>1</v>
      </c>
      <c r="Q56" s="127">
        <v>0</v>
      </c>
      <c r="R56" s="127">
        <v>1</v>
      </c>
      <c r="S56" s="127">
        <v>1</v>
      </c>
      <c r="T56" s="127">
        <v>0</v>
      </c>
      <c r="U56" s="127">
        <v>1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1</v>
      </c>
      <c r="AB56" s="127">
        <v>1</v>
      </c>
      <c r="AC56" s="127">
        <v>2</v>
      </c>
      <c r="AD56" s="127">
        <v>0</v>
      </c>
      <c r="AE56" s="127">
        <v>2</v>
      </c>
      <c r="AF56" s="127">
        <v>0</v>
      </c>
      <c r="AG56" s="127">
        <v>0</v>
      </c>
      <c r="AH56" s="127">
        <v>0</v>
      </c>
      <c r="AI56" s="127">
        <v>1</v>
      </c>
      <c r="AJ56" s="127">
        <v>0</v>
      </c>
      <c r="AK56" s="127">
        <v>0</v>
      </c>
      <c r="AL56" s="127">
        <v>0</v>
      </c>
      <c r="AM56" s="127">
        <v>0</v>
      </c>
      <c r="AN56" s="121">
        <f t="shared" si="0"/>
        <v>13</v>
      </c>
      <c r="AO56" s="180">
        <f t="shared" si="1"/>
        <v>1.95</v>
      </c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</row>
    <row r="57" spans="1:55" s="66" customFormat="1" ht="24">
      <c r="A57" s="66">
        <v>3</v>
      </c>
      <c r="B57" s="122" t="s">
        <v>173</v>
      </c>
      <c r="C57" s="123">
        <v>1049730140</v>
      </c>
      <c r="D57" s="124">
        <v>1</v>
      </c>
      <c r="E57" s="115">
        <v>3</v>
      </c>
      <c r="F57" s="125">
        <v>1499900344418</v>
      </c>
      <c r="G57" s="124">
        <v>1</v>
      </c>
      <c r="H57" s="126">
        <v>99</v>
      </c>
      <c r="I57" s="61"/>
      <c r="J57" s="127">
        <v>0</v>
      </c>
      <c r="K57" s="127">
        <v>1</v>
      </c>
      <c r="L57" s="127">
        <v>1</v>
      </c>
      <c r="M57" s="127">
        <v>1</v>
      </c>
      <c r="N57" s="127">
        <v>0</v>
      </c>
      <c r="O57" s="127">
        <v>0</v>
      </c>
      <c r="P57" s="127">
        <v>1</v>
      </c>
      <c r="Q57" s="127">
        <v>0</v>
      </c>
      <c r="R57" s="127">
        <v>1</v>
      </c>
      <c r="S57" s="127">
        <v>1</v>
      </c>
      <c r="T57" s="127">
        <v>0</v>
      </c>
      <c r="U57" s="127">
        <v>1</v>
      </c>
      <c r="V57" s="127">
        <v>1</v>
      </c>
      <c r="W57" s="127">
        <v>1</v>
      </c>
      <c r="X57" s="127">
        <v>0</v>
      </c>
      <c r="Y57" s="127">
        <v>1</v>
      </c>
      <c r="Z57" s="127">
        <v>0</v>
      </c>
      <c r="AA57" s="127">
        <v>0</v>
      </c>
      <c r="AB57" s="127">
        <v>1</v>
      </c>
      <c r="AC57" s="127">
        <v>2</v>
      </c>
      <c r="AD57" s="127">
        <v>1</v>
      </c>
      <c r="AE57" s="127">
        <v>2</v>
      </c>
      <c r="AF57" s="127">
        <v>0</v>
      </c>
      <c r="AG57" s="127">
        <v>0</v>
      </c>
      <c r="AH57" s="127">
        <v>0</v>
      </c>
      <c r="AI57" s="127">
        <v>0</v>
      </c>
      <c r="AJ57" s="127">
        <v>0</v>
      </c>
      <c r="AK57" s="127">
        <v>0</v>
      </c>
      <c r="AL57" s="127">
        <v>0</v>
      </c>
      <c r="AM57" s="127">
        <v>1</v>
      </c>
      <c r="AN57" s="121">
        <f t="shared" si="0"/>
        <v>17</v>
      </c>
      <c r="AO57" s="180">
        <f t="shared" si="1"/>
        <v>2.55</v>
      </c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</row>
    <row r="58" spans="1:55" s="66" customFormat="1" ht="24">
      <c r="A58" s="66">
        <v>4</v>
      </c>
      <c r="B58" s="122" t="s">
        <v>173</v>
      </c>
      <c r="C58" s="123">
        <v>1049730140</v>
      </c>
      <c r="D58" s="124">
        <v>1</v>
      </c>
      <c r="E58" s="124">
        <v>4</v>
      </c>
      <c r="F58" s="125">
        <v>1490300117901</v>
      </c>
      <c r="G58" s="124">
        <v>1</v>
      </c>
      <c r="H58" s="126">
        <v>99</v>
      </c>
      <c r="I58" s="61"/>
      <c r="J58" s="127">
        <v>0</v>
      </c>
      <c r="K58" s="127">
        <v>1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27">
        <v>0</v>
      </c>
      <c r="U58" s="127">
        <v>0</v>
      </c>
      <c r="V58" s="127">
        <v>0</v>
      </c>
      <c r="W58" s="127">
        <v>1</v>
      </c>
      <c r="X58" s="127">
        <v>0</v>
      </c>
      <c r="Y58" s="127">
        <v>0</v>
      </c>
      <c r="Z58" s="127">
        <v>0</v>
      </c>
      <c r="AA58" s="127">
        <v>1</v>
      </c>
      <c r="AB58" s="127">
        <v>0</v>
      </c>
      <c r="AC58" s="127">
        <v>0</v>
      </c>
      <c r="AD58" s="127">
        <v>2</v>
      </c>
      <c r="AE58" s="127">
        <v>3</v>
      </c>
      <c r="AF58" s="127">
        <v>0</v>
      </c>
      <c r="AG58" s="127">
        <v>0</v>
      </c>
      <c r="AH58" s="127">
        <v>0</v>
      </c>
      <c r="AI58" s="127">
        <v>0</v>
      </c>
      <c r="AJ58" s="127">
        <v>0</v>
      </c>
      <c r="AK58" s="127">
        <v>0</v>
      </c>
      <c r="AL58" s="127">
        <v>0</v>
      </c>
      <c r="AM58" s="127">
        <v>1</v>
      </c>
      <c r="AN58" s="121">
        <f t="shared" si="0"/>
        <v>9</v>
      </c>
      <c r="AO58" s="180">
        <f t="shared" si="1"/>
        <v>1.35</v>
      </c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</row>
    <row r="59" spans="1:55" s="66" customFormat="1" ht="24">
      <c r="A59" s="66">
        <v>5</v>
      </c>
      <c r="B59" s="122" t="s">
        <v>173</v>
      </c>
      <c r="C59" s="123">
        <v>1049730140</v>
      </c>
      <c r="D59" s="124">
        <v>1</v>
      </c>
      <c r="E59" s="115">
        <v>5</v>
      </c>
      <c r="F59" s="125">
        <v>1490300118621</v>
      </c>
      <c r="G59" s="124">
        <v>1</v>
      </c>
      <c r="H59" s="126">
        <v>99</v>
      </c>
      <c r="I59" s="61"/>
      <c r="J59" s="127">
        <v>0</v>
      </c>
      <c r="K59" s="127">
        <v>0</v>
      </c>
      <c r="L59" s="127">
        <v>1</v>
      </c>
      <c r="M59" s="127">
        <v>1</v>
      </c>
      <c r="N59" s="127">
        <v>0</v>
      </c>
      <c r="O59" s="127">
        <v>0</v>
      </c>
      <c r="P59" s="127">
        <v>1</v>
      </c>
      <c r="Q59" s="127">
        <v>0</v>
      </c>
      <c r="R59" s="127">
        <v>0</v>
      </c>
      <c r="S59" s="127">
        <v>0</v>
      </c>
      <c r="T59" s="127">
        <v>0</v>
      </c>
      <c r="U59" s="127">
        <v>1</v>
      </c>
      <c r="V59" s="127">
        <v>0</v>
      </c>
      <c r="W59" s="127">
        <v>0</v>
      </c>
      <c r="X59" s="127">
        <v>0</v>
      </c>
      <c r="Y59" s="127">
        <v>1</v>
      </c>
      <c r="Z59" s="127">
        <v>0</v>
      </c>
      <c r="AA59" s="127">
        <v>1</v>
      </c>
      <c r="AB59" s="127">
        <v>2</v>
      </c>
      <c r="AC59" s="127">
        <v>1</v>
      </c>
      <c r="AD59" s="127">
        <v>1</v>
      </c>
      <c r="AE59" s="127">
        <v>1</v>
      </c>
      <c r="AF59" s="127">
        <v>0</v>
      </c>
      <c r="AG59" s="127">
        <v>0</v>
      </c>
      <c r="AH59" s="127">
        <v>0</v>
      </c>
      <c r="AI59" s="127">
        <v>0</v>
      </c>
      <c r="AJ59" s="127">
        <v>0</v>
      </c>
      <c r="AK59" s="127">
        <v>0</v>
      </c>
      <c r="AL59" s="127">
        <v>0</v>
      </c>
      <c r="AM59" s="127">
        <v>0</v>
      </c>
      <c r="AN59" s="121">
        <f t="shared" si="0"/>
        <v>11</v>
      </c>
      <c r="AO59" s="180">
        <f t="shared" si="1"/>
        <v>1.65</v>
      </c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</row>
    <row r="60" spans="1:55" s="66" customFormat="1" ht="24">
      <c r="A60" s="66">
        <v>6</v>
      </c>
      <c r="B60" s="122" t="s">
        <v>173</v>
      </c>
      <c r="C60" s="123">
        <v>1049730140</v>
      </c>
      <c r="D60" s="124">
        <v>1</v>
      </c>
      <c r="E60" s="124">
        <v>6</v>
      </c>
      <c r="F60" s="125">
        <v>1139900362451</v>
      </c>
      <c r="G60" s="124">
        <v>1</v>
      </c>
      <c r="H60" s="126">
        <v>99</v>
      </c>
      <c r="I60" s="61"/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1</v>
      </c>
      <c r="Q60" s="127">
        <v>0</v>
      </c>
      <c r="R60" s="127">
        <v>0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1</v>
      </c>
      <c r="AA60" s="127">
        <v>0</v>
      </c>
      <c r="AB60" s="127">
        <v>3</v>
      </c>
      <c r="AC60" s="127">
        <v>1</v>
      </c>
      <c r="AD60" s="127">
        <v>1</v>
      </c>
      <c r="AE60" s="127">
        <v>1</v>
      </c>
      <c r="AF60" s="127">
        <v>0</v>
      </c>
      <c r="AG60" s="127">
        <v>0</v>
      </c>
      <c r="AH60" s="127">
        <v>0</v>
      </c>
      <c r="AI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1">
        <f t="shared" si="0"/>
        <v>8</v>
      </c>
      <c r="AO60" s="180">
        <f t="shared" si="1"/>
        <v>1.2</v>
      </c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</row>
    <row r="61" spans="1:55" s="66" customFormat="1" ht="24">
      <c r="A61" s="66">
        <v>7</v>
      </c>
      <c r="B61" s="122" t="s">
        <v>173</v>
      </c>
      <c r="C61" s="123">
        <v>1049730140</v>
      </c>
      <c r="D61" s="124">
        <v>1</v>
      </c>
      <c r="E61" s="115">
        <v>7</v>
      </c>
      <c r="F61" s="125">
        <v>1130601113095</v>
      </c>
      <c r="G61" s="124">
        <v>1</v>
      </c>
      <c r="H61" s="126">
        <v>99</v>
      </c>
      <c r="I61" s="61"/>
      <c r="J61" s="127">
        <v>0</v>
      </c>
      <c r="K61" s="127">
        <v>0</v>
      </c>
      <c r="L61" s="127">
        <v>0</v>
      </c>
      <c r="M61" s="127">
        <v>1</v>
      </c>
      <c r="N61" s="127">
        <v>1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2</v>
      </c>
      <c r="AC61" s="127">
        <v>0</v>
      </c>
      <c r="AD61" s="127">
        <v>0</v>
      </c>
      <c r="AE61" s="127">
        <v>1</v>
      </c>
      <c r="AF61" s="127">
        <v>0</v>
      </c>
      <c r="AG61" s="127">
        <v>0</v>
      </c>
      <c r="AH61" s="127">
        <v>0</v>
      </c>
      <c r="AI61" s="127">
        <v>0</v>
      </c>
      <c r="AJ61" s="127">
        <v>0</v>
      </c>
      <c r="AK61" s="127">
        <v>0</v>
      </c>
      <c r="AL61" s="127">
        <v>0</v>
      </c>
      <c r="AM61" s="127">
        <v>0</v>
      </c>
      <c r="AN61" s="121">
        <f t="shared" si="0"/>
        <v>5</v>
      </c>
      <c r="AO61" s="180">
        <f t="shared" si="1"/>
        <v>0.75</v>
      </c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</row>
    <row r="62" spans="1:55" s="66" customFormat="1" ht="24">
      <c r="A62" s="66">
        <v>8</v>
      </c>
      <c r="B62" s="122" t="s">
        <v>173</v>
      </c>
      <c r="C62" s="123">
        <v>1049730140</v>
      </c>
      <c r="D62" s="124">
        <v>1</v>
      </c>
      <c r="E62" s="124">
        <v>8</v>
      </c>
      <c r="F62" s="125">
        <v>1379900164623</v>
      </c>
      <c r="G62" s="124">
        <v>1</v>
      </c>
      <c r="H62" s="126">
        <v>99</v>
      </c>
      <c r="I62" s="61"/>
      <c r="J62" s="127">
        <v>1</v>
      </c>
      <c r="K62" s="127">
        <v>1</v>
      </c>
      <c r="L62" s="127">
        <v>1</v>
      </c>
      <c r="M62" s="127">
        <v>0</v>
      </c>
      <c r="N62" s="127">
        <v>0</v>
      </c>
      <c r="O62" s="127">
        <v>0</v>
      </c>
      <c r="P62" s="127">
        <v>1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1</v>
      </c>
      <c r="AA62" s="127">
        <v>0</v>
      </c>
      <c r="AB62" s="127">
        <v>3</v>
      </c>
      <c r="AC62" s="127">
        <v>1</v>
      </c>
      <c r="AD62" s="127">
        <v>0</v>
      </c>
      <c r="AE62" s="127">
        <v>1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1">
        <f t="shared" si="0"/>
        <v>10</v>
      </c>
      <c r="AO62" s="180">
        <f t="shared" si="1"/>
        <v>1.5</v>
      </c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</row>
    <row r="63" spans="1:55" s="66" customFormat="1" ht="24">
      <c r="A63" s="66">
        <v>9</v>
      </c>
      <c r="B63" s="122" t="s">
        <v>173</v>
      </c>
      <c r="C63" s="123">
        <v>1049730140</v>
      </c>
      <c r="D63" s="124">
        <v>1</v>
      </c>
      <c r="E63" s="115">
        <v>9</v>
      </c>
      <c r="F63" s="125">
        <v>1101501095568</v>
      </c>
      <c r="G63" s="124">
        <v>2</v>
      </c>
      <c r="H63" s="126">
        <v>99</v>
      </c>
      <c r="I63" s="61"/>
      <c r="J63" s="127">
        <v>0</v>
      </c>
      <c r="K63" s="127">
        <v>1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7">
        <v>1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7">
        <v>0</v>
      </c>
      <c r="AB63" s="127">
        <v>2</v>
      </c>
      <c r="AC63" s="127">
        <v>0</v>
      </c>
      <c r="AD63" s="127">
        <v>0</v>
      </c>
      <c r="AE63" s="127">
        <v>0</v>
      </c>
      <c r="AF63" s="127">
        <v>0</v>
      </c>
      <c r="AG63" s="127">
        <v>0</v>
      </c>
      <c r="AH63" s="127">
        <v>0</v>
      </c>
      <c r="AI63" s="127">
        <v>0</v>
      </c>
      <c r="AJ63" s="127">
        <v>0</v>
      </c>
      <c r="AK63" s="127">
        <v>0</v>
      </c>
      <c r="AL63" s="127">
        <v>0</v>
      </c>
      <c r="AM63" s="127">
        <v>1</v>
      </c>
      <c r="AN63" s="121">
        <f t="shared" si="0"/>
        <v>5</v>
      </c>
      <c r="AO63" s="180">
        <f t="shared" si="1"/>
        <v>0.75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</row>
    <row r="64" spans="1:55" s="66" customFormat="1" ht="24">
      <c r="A64" s="66">
        <v>10</v>
      </c>
      <c r="B64" s="122" t="s">
        <v>173</v>
      </c>
      <c r="C64" s="123">
        <v>1049730140</v>
      </c>
      <c r="D64" s="124">
        <v>1</v>
      </c>
      <c r="E64" s="124">
        <v>10</v>
      </c>
      <c r="F64" s="125">
        <v>1499900347824</v>
      </c>
      <c r="G64" s="124">
        <v>2</v>
      </c>
      <c r="H64" s="126">
        <v>99</v>
      </c>
      <c r="I64" s="61"/>
      <c r="J64" s="127">
        <v>0</v>
      </c>
      <c r="K64" s="127">
        <v>0</v>
      </c>
      <c r="L64" s="127">
        <v>0</v>
      </c>
      <c r="M64" s="127">
        <v>1</v>
      </c>
      <c r="N64" s="127">
        <v>0</v>
      </c>
      <c r="O64" s="127">
        <v>0</v>
      </c>
      <c r="P64" s="127">
        <v>1</v>
      </c>
      <c r="Q64" s="127">
        <v>1</v>
      </c>
      <c r="R64" s="127">
        <v>1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127">
        <v>2</v>
      </c>
      <c r="AC64" s="127">
        <v>0</v>
      </c>
      <c r="AD64" s="127">
        <v>0</v>
      </c>
      <c r="AE64" s="127">
        <v>2</v>
      </c>
      <c r="AF64" s="127">
        <v>0</v>
      </c>
      <c r="AG64" s="127">
        <v>0</v>
      </c>
      <c r="AH64" s="127">
        <v>0</v>
      </c>
      <c r="AI64" s="127">
        <v>0</v>
      </c>
      <c r="AJ64" s="127">
        <v>0</v>
      </c>
      <c r="AK64" s="127">
        <v>0</v>
      </c>
      <c r="AL64" s="127">
        <v>0</v>
      </c>
      <c r="AM64" s="127">
        <v>3</v>
      </c>
      <c r="AN64" s="121">
        <f t="shared" si="0"/>
        <v>11</v>
      </c>
      <c r="AO64" s="180">
        <f t="shared" si="1"/>
        <v>1.65</v>
      </c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</row>
    <row r="65" spans="1:55" s="66" customFormat="1" ht="24">
      <c r="A65" s="66">
        <v>11</v>
      </c>
      <c r="B65" s="122" t="s">
        <v>173</v>
      </c>
      <c r="C65" s="123">
        <v>1049730140</v>
      </c>
      <c r="D65" s="124">
        <v>1</v>
      </c>
      <c r="E65" s="115">
        <v>11</v>
      </c>
      <c r="F65" s="125">
        <v>1490300117463</v>
      </c>
      <c r="G65" s="124">
        <v>1</v>
      </c>
      <c r="H65" s="126">
        <v>99</v>
      </c>
      <c r="I65" s="61"/>
      <c r="J65" s="127">
        <v>0</v>
      </c>
      <c r="K65" s="127">
        <v>1</v>
      </c>
      <c r="L65" s="127">
        <v>0</v>
      </c>
      <c r="M65" s="127">
        <v>0</v>
      </c>
      <c r="N65" s="127">
        <v>0</v>
      </c>
      <c r="O65" s="127">
        <v>1</v>
      </c>
      <c r="P65" s="127">
        <v>1</v>
      </c>
      <c r="Q65" s="127">
        <v>0</v>
      </c>
      <c r="R65" s="127">
        <v>1</v>
      </c>
      <c r="S65" s="127">
        <v>1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1</v>
      </c>
      <c r="AA65" s="127">
        <v>1</v>
      </c>
      <c r="AB65" s="127">
        <v>1</v>
      </c>
      <c r="AC65" s="127">
        <v>1</v>
      </c>
      <c r="AD65" s="127">
        <v>0</v>
      </c>
      <c r="AE65" s="127">
        <v>3</v>
      </c>
      <c r="AF65" s="127">
        <v>0</v>
      </c>
      <c r="AG65" s="127">
        <v>0</v>
      </c>
      <c r="AH65" s="127">
        <v>0</v>
      </c>
      <c r="AI65" s="127">
        <v>0</v>
      </c>
      <c r="AJ65" s="127">
        <v>0</v>
      </c>
      <c r="AK65" s="127">
        <v>0</v>
      </c>
      <c r="AL65" s="127">
        <v>0</v>
      </c>
      <c r="AM65" s="127">
        <v>3</v>
      </c>
      <c r="AN65" s="121">
        <f t="shared" si="0"/>
        <v>15</v>
      </c>
      <c r="AO65" s="180">
        <f t="shared" si="1"/>
        <v>2.25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</row>
    <row r="66" spans="2:55" s="66" customFormat="1" ht="24">
      <c r="B66" s="205"/>
      <c r="C66" s="206"/>
      <c r="D66" s="207"/>
      <c r="E66" s="115"/>
      <c r="F66" s="208"/>
      <c r="G66" s="207"/>
      <c r="H66" s="209"/>
      <c r="I66" s="53"/>
      <c r="J66" s="274">
        <f aca="true" t="shared" si="6" ref="J66:AM66">AVERAGE(J55:J65)</f>
        <v>0.09090909090909091</v>
      </c>
      <c r="K66" s="274">
        <f t="shared" si="6"/>
        <v>0.5454545454545454</v>
      </c>
      <c r="L66" s="274">
        <f t="shared" si="6"/>
        <v>0.2727272727272727</v>
      </c>
      <c r="M66" s="274">
        <f t="shared" si="6"/>
        <v>0.36363636363636365</v>
      </c>
      <c r="N66" s="274">
        <f t="shared" si="6"/>
        <v>0.09090909090909091</v>
      </c>
      <c r="O66" s="274">
        <f t="shared" si="6"/>
        <v>0.18181818181818182</v>
      </c>
      <c r="P66" s="274">
        <f t="shared" si="6"/>
        <v>0.6363636363636364</v>
      </c>
      <c r="Q66" s="274">
        <f t="shared" si="6"/>
        <v>0.18181818181818182</v>
      </c>
      <c r="R66" s="274">
        <f t="shared" si="6"/>
        <v>0.45454545454545453</v>
      </c>
      <c r="S66" s="274">
        <f t="shared" si="6"/>
        <v>0.2727272727272727</v>
      </c>
      <c r="T66" s="274">
        <f t="shared" si="6"/>
        <v>0</v>
      </c>
      <c r="U66" s="274">
        <f t="shared" si="6"/>
        <v>0.45454545454545453</v>
      </c>
      <c r="V66" s="274">
        <f t="shared" si="6"/>
        <v>0.09090909090909091</v>
      </c>
      <c r="W66" s="274">
        <f t="shared" si="6"/>
        <v>0.18181818181818182</v>
      </c>
      <c r="X66" s="274">
        <f t="shared" si="6"/>
        <v>0.09090909090909091</v>
      </c>
      <c r="Y66" s="274">
        <f t="shared" si="6"/>
        <v>0.18181818181818182</v>
      </c>
      <c r="Z66" s="274">
        <f t="shared" si="6"/>
        <v>0.2727272727272727</v>
      </c>
      <c r="AA66" s="274">
        <f t="shared" si="6"/>
        <v>0.45454545454545453</v>
      </c>
      <c r="AB66" s="274">
        <f t="shared" si="6"/>
        <v>1.7272727272727273</v>
      </c>
      <c r="AC66" s="274">
        <f t="shared" si="6"/>
        <v>0.8181818181818182</v>
      </c>
      <c r="AD66" s="274">
        <f t="shared" si="6"/>
        <v>0.6363636363636364</v>
      </c>
      <c r="AE66" s="274">
        <f t="shared" si="6"/>
        <v>1.5454545454545454</v>
      </c>
      <c r="AF66" s="274">
        <f t="shared" si="6"/>
        <v>0</v>
      </c>
      <c r="AG66" s="274">
        <f t="shared" si="6"/>
        <v>0</v>
      </c>
      <c r="AH66" s="274">
        <f t="shared" si="6"/>
        <v>0</v>
      </c>
      <c r="AI66" s="274">
        <f t="shared" si="6"/>
        <v>0.09090909090909091</v>
      </c>
      <c r="AJ66" s="274">
        <f t="shared" si="6"/>
        <v>0</v>
      </c>
      <c r="AK66" s="274">
        <f t="shared" si="6"/>
        <v>0</v>
      </c>
      <c r="AL66" s="274">
        <f t="shared" si="6"/>
        <v>0</v>
      </c>
      <c r="AM66" s="274">
        <f t="shared" si="6"/>
        <v>0.9090909090909091</v>
      </c>
      <c r="AN66" s="274">
        <f>AVERAGE(AN55:AN65)</f>
        <v>10.545454545454545</v>
      </c>
      <c r="AO66" s="275" t="s">
        <v>305</v>
      </c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</row>
    <row r="67" spans="2:55" s="66" customFormat="1" ht="24">
      <c r="B67" s="205"/>
      <c r="C67" s="206"/>
      <c r="D67" s="207"/>
      <c r="E67" s="115"/>
      <c r="F67" s="208"/>
      <c r="G67" s="207"/>
      <c r="H67" s="209"/>
      <c r="I67" s="53"/>
      <c r="J67" s="274">
        <f aca="true" t="shared" si="7" ref="J67:AM67">STDEV(J55:J65)</f>
        <v>0.30151134457776363</v>
      </c>
      <c r="K67" s="274">
        <f t="shared" si="7"/>
        <v>0.5222329678670935</v>
      </c>
      <c r="L67" s="274">
        <f t="shared" si="7"/>
        <v>0.46709936649691375</v>
      </c>
      <c r="M67" s="274">
        <f t="shared" si="7"/>
        <v>0.504524979109513</v>
      </c>
      <c r="N67" s="274">
        <f t="shared" si="7"/>
        <v>0.30151134457776363</v>
      </c>
      <c r="O67" s="274">
        <f t="shared" si="7"/>
        <v>0.40451991747794525</v>
      </c>
      <c r="P67" s="274">
        <f t="shared" si="7"/>
        <v>0.504524979109513</v>
      </c>
      <c r="Q67" s="274">
        <f t="shared" si="7"/>
        <v>0.40451991747794525</v>
      </c>
      <c r="R67" s="274">
        <f t="shared" si="7"/>
        <v>0.5222329678670935</v>
      </c>
      <c r="S67" s="274">
        <f t="shared" si="7"/>
        <v>0.46709936649691375</v>
      </c>
      <c r="T67" s="274">
        <f t="shared" si="7"/>
        <v>0</v>
      </c>
      <c r="U67" s="274">
        <f t="shared" si="7"/>
        <v>0.5222329678670935</v>
      </c>
      <c r="V67" s="274">
        <f t="shared" si="7"/>
        <v>0.30151134457776363</v>
      </c>
      <c r="W67" s="274">
        <f t="shared" si="7"/>
        <v>0.40451991747794525</v>
      </c>
      <c r="X67" s="274">
        <f t="shared" si="7"/>
        <v>0.30151134457776363</v>
      </c>
      <c r="Y67" s="274">
        <f t="shared" si="7"/>
        <v>0.40451991747794525</v>
      </c>
      <c r="Z67" s="274">
        <f t="shared" si="7"/>
        <v>0.46709936649691375</v>
      </c>
      <c r="AA67" s="274">
        <f t="shared" si="7"/>
        <v>0.5222329678670935</v>
      </c>
      <c r="AB67" s="274">
        <f t="shared" si="7"/>
        <v>0.9045340337332908</v>
      </c>
      <c r="AC67" s="274">
        <f t="shared" si="7"/>
        <v>0.7507571935295484</v>
      </c>
      <c r="AD67" s="274">
        <f t="shared" si="7"/>
        <v>0.8090398349558905</v>
      </c>
      <c r="AE67" s="274">
        <f t="shared" si="7"/>
        <v>0.9341987329938275</v>
      </c>
      <c r="AF67" s="274">
        <f t="shared" si="7"/>
        <v>0</v>
      </c>
      <c r="AG67" s="274">
        <f t="shared" si="7"/>
        <v>0</v>
      </c>
      <c r="AH67" s="274">
        <f t="shared" si="7"/>
        <v>0</v>
      </c>
      <c r="AI67" s="274">
        <f t="shared" si="7"/>
        <v>0.30151134457776363</v>
      </c>
      <c r="AJ67" s="274">
        <f t="shared" si="7"/>
        <v>0</v>
      </c>
      <c r="AK67" s="274">
        <f t="shared" si="7"/>
        <v>0</v>
      </c>
      <c r="AL67" s="274">
        <f t="shared" si="7"/>
        <v>0</v>
      </c>
      <c r="AM67" s="274">
        <f t="shared" si="7"/>
        <v>1.1361818036340359</v>
      </c>
      <c r="AN67" s="274">
        <f>STDEV(AN55:AN65)</f>
        <v>3.751363388519869</v>
      </c>
      <c r="AO67" s="276" t="s">
        <v>306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</row>
    <row r="68" spans="1:55" s="128" customFormat="1" ht="24">
      <c r="A68" s="83">
        <v>1</v>
      </c>
      <c r="B68" s="84" t="s">
        <v>164</v>
      </c>
      <c r="C68" s="84">
        <v>1049730142</v>
      </c>
      <c r="D68" s="84">
        <v>1</v>
      </c>
      <c r="E68" s="84">
        <v>1</v>
      </c>
      <c r="F68" s="86">
        <v>1499900349061</v>
      </c>
      <c r="G68" s="84">
        <v>1</v>
      </c>
      <c r="H68" s="84">
        <v>99</v>
      </c>
      <c r="I68" s="84"/>
      <c r="J68" s="85">
        <v>0</v>
      </c>
      <c r="K68" s="85">
        <v>1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1</v>
      </c>
      <c r="T68" s="85">
        <v>0</v>
      </c>
      <c r="U68" s="85">
        <v>0</v>
      </c>
      <c r="V68" s="85">
        <v>0</v>
      </c>
      <c r="W68" s="85">
        <v>1</v>
      </c>
      <c r="X68" s="85">
        <v>0</v>
      </c>
      <c r="Y68" s="85">
        <v>1</v>
      </c>
      <c r="Z68" s="85">
        <v>1</v>
      </c>
      <c r="AA68" s="85">
        <v>0</v>
      </c>
      <c r="AB68" s="85">
        <v>1</v>
      </c>
      <c r="AC68" s="85">
        <v>1</v>
      </c>
      <c r="AD68" s="84">
        <v>1</v>
      </c>
      <c r="AE68" s="84">
        <v>1</v>
      </c>
      <c r="AF68" s="84">
        <v>1</v>
      </c>
      <c r="AG68" s="84"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95">
        <f t="shared" si="0"/>
        <v>10</v>
      </c>
      <c r="AO68" s="180">
        <f t="shared" si="1"/>
        <v>1.5</v>
      </c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</row>
    <row r="69" spans="1:55" s="128" customFormat="1" ht="24">
      <c r="A69" s="83">
        <v>2</v>
      </c>
      <c r="B69" s="88" t="s">
        <v>164</v>
      </c>
      <c r="C69" s="88">
        <v>1049730142</v>
      </c>
      <c r="D69" s="88">
        <v>1</v>
      </c>
      <c r="E69" s="88">
        <v>2</v>
      </c>
      <c r="F69" s="90">
        <v>1104300467061</v>
      </c>
      <c r="G69" s="88">
        <v>1</v>
      </c>
      <c r="H69" s="88">
        <v>99</v>
      </c>
      <c r="I69" s="88"/>
      <c r="J69" s="89">
        <v>0</v>
      </c>
      <c r="K69" s="89">
        <v>0</v>
      </c>
      <c r="L69" s="89">
        <v>1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8">
        <v>1</v>
      </c>
      <c r="AE69" s="88">
        <v>3</v>
      </c>
      <c r="AF69" s="88"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0</v>
      </c>
      <c r="AN69" s="95">
        <f t="shared" si="0"/>
        <v>5</v>
      </c>
      <c r="AO69" s="180">
        <f t="shared" si="1"/>
        <v>0.75</v>
      </c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</row>
    <row r="70" spans="1:55" s="128" customFormat="1" ht="24">
      <c r="A70" s="83">
        <v>3</v>
      </c>
      <c r="B70" s="88" t="s">
        <v>164</v>
      </c>
      <c r="C70" s="88">
        <v>1049730142</v>
      </c>
      <c r="D70" s="88">
        <v>1</v>
      </c>
      <c r="E70" s="84">
        <v>3</v>
      </c>
      <c r="F70" s="90">
        <v>1499900341907</v>
      </c>
      <c r="G70" s="88">
        <v>1</v>
      </c>
      <c r="H70" s="88" t="s">
        <v>300</v>
      </c>
      <c r="I70" s="88"/>
      <c r="J70" s="89">
        <v>1</v>
      </c>
      <c r="K70" s="89">
        <v>1</v>
      </c>
      <c r="L70" s="89">
        <v>1</v>
      </c>
      <c r="M70" s="89">
        <v>1</v>
      </c>
      <c r="N70" s="89">
        <v>0</v>
      </c>
      <c r="O70" s="89">
        <v>0</v>
      </c>
      <c r="P70" s="89">
        <v>1</v>
      </c>
      <c r="Q70" s="89">
        <v>0</v>
      </c>
      <c r="R70" s="89">
        <v>0</v>
      </c>
      <c r="S70" s="89">
        <v>0</v>
      </c>
      <c r="T70" s="89">
        <v>1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2</v>
      </c>
      <c r="AC70" s="89">
        <v>0</v>
      </c>
      <c r="AD70" s="88">
        <v>0</v>
      </c>
      <c r="AE70" s="88">
        <v>1</v>
      </c>
      <c r="AF70" s="88"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0</v>
      </c>
      <c r="AN70" s="95">
        <f t="shared" si="0"/>
        <v>9</v>
      </c>
      <c r="AO70" s="180">
        <f t="shared" si="1"/>
        <v>1.35</v>
      </c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</row>
    <row r="71" spans="1:55" s="128" customFormat="1" ht="24">
      <c r="A71" s="83">
        <v>4</v>
      </c>
      <c r="B71" s="88" t="s">
        <v>164</v>
      </c>
      <c r="C71" s="88">
        <v>1049730142</v>
      </c>
      <c r="D71" s="88">
        <v>1</v>
      </c>
      <c r="E71" s="88">
        <v>4</v>
      </c>
      <c r="F71" s="90">
        <v>1490300117269</v>
      </c>
      <c r="G71" s="88">
        <v>1</v>
      </c>
      <c r="H71" s="88" t="s">
        <v>300</v>
      </c>
      <c r="I71" s="88"/>
      <c r="J71" s="89">
        <v>0</v>
      </c>
      <c r="K71" s="89">
        <v>1</v>
      </c>
      <c r="L71" s="89">
        <v>0</v>
      </c>
      <c r="M71" s="89">
        <v>0</v>
      </c>
      <c r="N71" s="89">
        <v>1</v>
      </c>
      <c r="O71" s="89">
        <v>0</v>
      </c>
      <c r="P71" s="89">
        <v>0</v>
      </c>
      <c r="Q71" s="89">
        <v>1</v>
      </c>
      <c r="R71" s="89">
        <v>0</v>
      </c>
      <c r="S71" s="89">
        <v>0</v>
      </c>
      <c r="T71" s="89">
        <v>0</v>
      </c>
      <c r="U71" s="89">
        <v>1</v>
      </c>
      <c r="V71" s="89">
        <v>0</v>
      </c>
      <c r="W71" s="89">
        <v>1</v>
      </c>
      <c r="X71" s="89">
        <v>0</v>
      </c>
      <c r="Y71" s="89">
        <v>1</v>
      </c>
      <c r="Z71" s="89">
        <v>0</v>
      </c>
      <c r="AA71" s="89">
        <v>0</v>
      </c>
      <c r="AB71" s="89">
        <v>2</v>
      </c>
      <c r="AC71" s="89">
        <v>1</v>
      </c>
      <c r="AD71" s="88">
        <v>1</v>
      </c>
      <c r="AE71" s="88">
        <v>2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0</v>
      </c>
      <c r="AN71" s="95">
        <f t="shared" si="0"/>
        <v>12</v>
      </c>
      <c r="AO71" s="180">
        <f t="shared" si="1"/>
        <v>1.8</v>
      </c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</row>
    <row r="72" spans="1:55" s="128" customFormat="1" ht="24">
      <c r="A72" s="83">
        <v>5</v>
      </c>
      <c r="B72" s="88" t="s">
        <v>164</v>
      </c>
      <c r="C72" s="88">
        <v>1049730142</v>
      </c>
      <c r="D72" s="84">
        <v>1</v>
      </c>
      <c r="E72" s="84">
        <v>5</v>
      </c>
      <c r="F72" s="90">
        <v>1499900348677</v>
      </c>
      <c r="G72" s="88">
        <v>1</v>
      </c>
      <c r="H72" s="88">
        <v>99</v>
      </c>
      <c r="I72" s="88"/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1</v>
      </c>
      <c r="P72" s="89">
        <v>0</v>
      </c>
      <c r="Q72" s="89">
        <v>0</v>
      </c>
      <c r="R72" s="89">
        <v>1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3</v>
      </c>
      <c r="AD72" s="88">
        <v>1</v>
      </c>
      <c r="AE72" s="88">
        <v>1</v>
      </c>
      <c r="AF72" s="88"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  <c r="AM72" s="88">
        <v>0</v>
      </c>
      <c r="AN72" s="95">
        <f t="shared" si="0"/>
        <v>7</v>
      </c>
      <c r="AO72" s="180">
        <f t="shared" si="1"/>
        <v>1.05</v>
      </c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</row>
    <row r="73" spans="1:55" s="128" customFormat="1" ht="24">
      <c r="A73" s="83">
        <v>6</v>
      </c>
      <c r="B73" s="88" t="s">
        <v>164</v>
      </c>
      <c r="C73" s="88">
        <v>1049730142</v>
      </c>
      <c r="D73" s="88">
        <v>1</v>
      </c>
      <c r="E73" s="88">
        <v>6</v>
      </c>
      <c r="F73" s="90">
        <v>1499900342521</v>
      </c>
      <c r="G73" s="88">
        <v>1</v>
      </c>
      <c r="H73" s="88" t="s">
        <v>300</v>
      </c>
      <c r="I73" s="88"/>
      <c r="J73" s="89">
        <v>0</v>
      </c>
      <c r="K73" s="89">
        <v>0</v>
      </c>
      <c r="L73" s="89">
        <v>0</v>
      </c>
      <c r="M73" s="89">
        <v>0</v>
      </c>
      <c r="N73" s="89">
        <v>1</v>
      </c>
      <c r="O73" s="89">
        <v>0</v>
      </c>
      <c r="P73" s="89">
        <v>0</v>
      </c>
      <c r="Q73" s="89">
        <v>1</v>
      </c>
      <c r="R73" s="89">
        <v>0</v>
      </c>
      <c r="S73" s="89">
        <v>1</v>
      </c>
      <c r="T73" s="89">
        <v>1</v>
      </c>
      <c r="U73" s="89">
        <v>1</v>
      </c>
      <c r="V73" s="89">
        <v>0</v>
      </c>
      <c r="W73" s="89">
        <v>0</v>
      </c>
      <c r="X73" s="89">
        <v>1</v>
      </c>
      <c r="Y73" s="89">
        <v>1</v>
      </c>
      <c r="Z73" s="89">
        <v>0</v>
      </c>
      <c r="AA73" s="89">
        <v>0</v>
      </c>
      <c r="AB73" s="89">
        <v>0</v>
      </c>
      <c r="AC73" s="89">
        <v>0</v>
      </c>
      <c r="AD73" s="88">
        <v>1</v>
      </c>
      <c r="AE73" s="88">
        <v>3</v>
      </c>
      <c r="AF73" s="88"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  <c r="AM73" s="88">
        <v>0</v>
      </c>
      <c r="AN73" s="95">
        <f t="shared" si="0"/>
        <v>11</v>
      </c>
      <c r="AO73" s="180">
        <f t="shared" si="1"/>
        <v>1.65</v>
      </c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</row>
    <row r="74" spans="1:55" s="128" customFormat="1" ht="24">
      <c r="A74" s="83">
        <v>7</v>
      </c>
      <c r="B74" s="88" t="s">
        <v>164</v>
      </c>
      <c r="C74" s="88">
        <v>1049730142</v>
      </c>
      <c r="D74" s="88">
        <v>1</v>
      </c>
      <c r="E74" s="84">
        <v>7</v>
      </c>
      <c r="F74" s="90">
        <v>1103703229389</v>
      </c>
      <c r="G74" s="88">
        <v>1</v>
      </c>
      <c r="H74" s="88" t="s">
        <v>300</v>
      </c>
      <c r="I74" s="88"/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1</v>
      </c>
      <c r="P74" s="89">
        <v>1</v>
      </c>
      <c r="Q74" s="89">
        <v>0</v>
      </c>
      <c r="R74" s="89">
        <v>0</v>
      </c>
      <c r="S74" s="89">
        <v>0</v>
      </c>
      <c r="T74" s="89">
        <v>0</v>
      </c>
      <c r="U74" s="89">
        <v>1</v>
      </c>
      <c r="V74" s="89">
        <v>0</v>
      </c>
      <c r="W74" s="89">
        <v>0</v>
      </c>
      <c r="X74" s="89">
        <v>1</v>
      </c>
      <c r="Y74" s="89">
        <v>0</v>
      </c>
      <c r="Z74" s="89">
        <v>1</v>
      </c>
      <c r="AA74" s="89">
        <v>0</v>
      </c>
      <c r="AB74" s="89">
        <v>3</v>
      </c>
      <c r="AC74" s="89">
        <v>0</v>
      </c>
      <c r="AD74" s="88">
        <v>1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0</v>
      </c>
      <c r="AN74" s="95">
        <f t="shared" si="0"/>
        <v>9</v>
      </c>
      <c r="AO74" s="180">
        <f t="shared" si="1"/>
        <v>1.35</v>
      </c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</row>
    <row r="75" spans="1:55" s="128" customFormat="1" ht="24">
      <c r="A75" s="83">
        <v>8</v>
      </c>
      <c r="B75" s="88" t="s">
        <v>164</v>
      </c>
      <c r="C75" s="88">
        <v>1049730142</v>
      </c>
      <c r="D75" s="88">
        <v>1</v>
      </c>
      <c r="E75" s="88">
        <v>8</v>
      </c>
      <c r="F75" s="90">
        <v>1499900357692</v>
      </c>
      <c r="G75" s="88">
        <v>1</v>
      </c>
      <c r="H75" s="88" t="s">
        <v>300</v>
      </c>
      <c r="I75" s="88"/>
      <c r="J75" s="89">
        <v>0</v>
      </c>
      <c r="K75" s="89">
        <v>1</v>
      </c>
      <c r="L75" s="89">
        <v>1</v>
      </c>
      <c r="M75" s="89">
        <v>0</v>
      </c>
      <c r="N75" s="89">
        <v>0</v>
      </c>
      <c r="O75" s="89">
        <v>0</v>
      </c>
      <c r="P75" s="89">
        <v>1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1</v>
      </c>
      <c r="AA75" s="89">
        <v>1</v>
      </c>
      <c r="AB75" s="89">
        <v>1</v>
      </c>
      <c r="AC75" s="89">
        <v>2</v>
      </c>
      <c r="AD75" s="88">
        <v>3</v>
      </c>
      <c r="AE75" s="88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88">
        <v>0</v>
      </c>
      <c r="AM75" s="88">
        <v>0</v>
      </c>
      <c r="AN75" s="95">
        <f t="shared" si="0"/>
        <v>11</v>
      </c>
      <c r="AO75" s="180">
        <f t="shared" si="1"/>
        <v>1.65</v>
      </c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</row>
    <row r="76" spans="1:55" s="128" customFormat="1" ht="24">
      <c r="A76" s="83">
        <v>9</v>
      </c>
      <c r="B76" s="88" t="s">
        <v>164</v>
      </c>
      <c r="C76" s="88">
        <v>1049730142</v>
      </c>
      <c r="D76" s="84">
        <v>1</v>
      </c>
      <c r="E76" s="84">
        <v>9</v>
      </c>
      <c r="F76" s="90">
        <v>1349901126776</v>
      </c>
      <c r="G76" s="88">
        <v>1</v>
      </c>
      <c r="H76" s="88">
        <v>99</v>
      </c>
      <c r="I76" s="88"/>
      <c r="J76" s="89">
        <v>0</v>
      </c>
      <c r="K76" s="89">
        <v>1</v>
      </c>
      <c r="L76" s="89">
        <v>1</v>
      </c>
      <c r="M76" s="89">
        <v>0</v>
      </c>
      <c r="N76" s="89">
        <v>0</v>
      </c>
      <c r="O76" s="89"/>
      <c r="P76" s="89">
        <v>0</v>
      </c>
      <c r="Q76" s="89">
        <v>1</v>
      </c>
      <c r="R76" s="89">
        <v>1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8">
        <v>1</v>
      </c>
      <c r="AE76" s="88">
        <v>1</v>
      </c>
      <c r="AF76" s="88">
        <v>1</v>
      </c>
      <c r="AG76" s="88">
        <v>0</v>
      </c>
      <c r="AH76" s="88">
        <v>0</v>
      </c>
      <c r="AI76" s="88">
        <v>0</v>
      </c>
      <c r="AJ76" s="88">
        <v>0</v>
      </c>
      <c r="AK76" s="88">
        <v>1</v>
      </c>
      <c r="AL76" s="88">
        <v>0</v>
      </c>
      <c r="AM76" s="88">
        <v>0</v>
      </c>
      <c r="AN76" s="95">
        <f t="shared" si="0"/>
        <v>8</v>
      </c>
      <c r="AO76" s="180">
        <f t="shared" si="1"/>
        <v>1.2</v>
      </c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</row>
    <row r="77" spans="1:55" s="128" customFormat="1" ht="24">
      <c r="A77" s="83">
        <v>10</v>
      </c>
      <c r="B77" s="88" t="s">
        <v>164</v>
      </c>
      <c r="C77" s="88">
        <v>1049730142</v>
      </c>
      <c r="D77" s="88">
        <v>1</v>
      </c>
      <c r="E77" s="88">
        <v>10</v>
      </c>
      <c r="F77" s="90">
        <v>1490300115495</v>
      </c>
      <c r="G77" s="88">
        <v>1</v>
      </c>
      <c r="H77" s="88">
        <v>99</v>
      </c>
      <c r="I77" s="88"/>
      <c r="J77" s="89">
        <v>0</v>
      </c>
      <c r="K77" s="89">
        <v>1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1</v>
      </c>
      <c r="R77" s="89">
        <v>1</v>
      </c>
      <c r="S77" s="89">
        <v>0</v>
      </c>
      <c r="T77" s="89">
        <v>0</v>
      </c>
      <c r="U77" s="89">
        <v>1</v>
      </c>
      <c r="V77" s="89">
        <v>0</v>
      </c>
      <c r="W77" s="89">
        <v>1</v>
      </c>
      <c r="X77" s="89">
        <v>1</v>
      </c>
      <c r="Y77" s="89">
        <v>1</v>
      </c>
      <c r="Z77" s="89">
        <v>1</v>
      </c>
      <c r="AA77" s="89">
        <v>0</v>
      </c>
      <c r="AB77" s="89">
        <v>1</v>
      </c>
      <c r="AC77" s="89">
        <v>1</v>
      </c>
      <c r="AD77" s="88">
        <v>2</v>
      </c>
      <c r="AE77" s="88">
        <v>1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0</v>
      </c>
      <c r="AN77" s="95">
        <f t="shared" si="0"/>
        <v>13</v>
      </c>
      <c r="AO77" s="180">
        <f t="shared" si="1"/>
        <v>1.95</v>
      </c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</row>
    <row r="78" spans="1:55" s="128" customFormat="1" ht="24">
      <c r="A78" s="83">
        <v>11</v>
      </c>
      <c r="B78" s="88" t="s">
        <v>164</v>
      </c>
      <c r="C78" s="88">
        <v>1049730142</v>
      </c>
      <c r="D78" s="88">
        <v>1</v>
      </c>
      <c r="E78" s="84">
        <v>11</v>
      </c>
      <c r="F78" s="90">
        <v>1499900355011</v>
      </c>
      <c r="G78" s="88">
        <v>1</v>
      </c>
      <c r="H78" s="88" t="s">
        <v>300</v>
      </c>
      <c r="I78" s="88"/>
      <c r="J78" s="89">
        <v>1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1</v>
      </c>
      <c r="Q78" s="89">
        <v>1</v>
      </c>
      <c r="R78" s="89">
        <v>0</v>
      </c>
      <c r="S78" s="89">
        <v>0</v>
      </c>
      <c r="T78" s="89">
        <v>1</v>
      </c>
      <c r="U78" s="89">
        <v>0</v>
      </c>
      <c r="V78" s="89">
        <v>0</v>
      </c>
      <c r="W78" s="89">
        <v>1</v>
      </c>
      <c r="X78" s="89">
        <v>1</v>
      </c>
      <c r="Y78" s="89">
        <v>0</v>
      </c>
      <c r="Z78" s="89">
        <v>1</v>
      </c>
      <c r="AA78" s="89">
        <v>0</v>
      </c>
      <c r="AB78" s="89">
        <v>0</v>
      </c>
      <c r="AC78" s="89">
        <v>1</v>
      </c>
      <c r="AD78" s="88">
        <v>0</v>
      </c>
      <c r="AE78" s="88">
        <v>1</v>
      </c>
      <c r="AF78" s="88"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  <c r="AM78" s="88">
        <v>0</v>
      </c>
      <c r="AN78" s="95">
        <f aca="true" t="shared" si="8" ref="AN78:AN83">SUM(J78:AM78)</f>
        <v>9</v>
      </c>
      <c r="AO78" s="180">
        <f t="shared" si="1"/>
        <v>1.35</v>
      </c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</row>
    <row r="79" spans="1:55" s="128" customFormat="1" ht="24">
      <c r="A79" s="83">
        <v>12</v>
      </c>
      <c r="B79" s="88" t="s">
        <v>164</v>
      </c>
      <c r="C79" s="88">
        <v>1049730142</v>
      </c>
      <c r="D79" s="88">
        <v>1</v>
      </c>
      <c r="E79" s="88">
        <v>12</v>
      </c>
      <c r="F79" s="90">
        <v>1349901126768</v>
      </c>
      <c r="G79" s="88">
        <v>2</v>
      </c>
      <c r="H79" s="88">
        <v>99</v>
      </c>
      <c r="I79" s="88"/>
      <c r="J79" s="89">
        <v>1</v>
      </c>
      <c r="K79" s="89">
        <v>1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1</v>
      </c>
      <c r="R79" s="89">
        <v>0</v>
      </c>
      <c r="S79" s="89">
        <v>1</v>
      </c>
      <c r="T79" s="89">
        <v>0</v>
      </c>
      <c r="U79" s="89">
        <v>0</v>
      </c>
      <c r="V79" s="89">
        <v>1</v>
      </c>
      <c r="W79" s="89">
        <v>0</v>
      </c>
      <c r="X79" s="89">
        <v>1</v>
      </c>
      <c r="Y79" s="89">
        <v>0</v>
      </c>
      <c r="Z79" s="89">
        <v>0</v>
      </c>
      <c r="AA79" s="89">
        <v>0</v>
      </c>
      <c r="AB79" s="89">
        <v>1</v>
      </c>
      <c r="AC79" s="89">
        <v>2</v>
      </c>
      <c r="AD79" s="88">
        <v>0</v>
      </c>
      <c r="AE79" s="88">
        <v>2</v>
      </c>
      <c r="AF79" s="88">
        <v>1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88">
        <v>0</v>
      </c>
      <c r="AM79" s="88">
        <v>0</v>
      </c>
      <c r="AN79" s="95">
        <f t="shared" si="8"/>
        <v>12</v>
      </c>
      <c r="AO79" s="180">
        <f>6*AN79/40</f>
        <v>1.8</v>
      </c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</row>
    <row r="80" spans="1:55" s="128" customFormat="1" ht="24">
      <c r="A80" s="83">
        <v>13</v>
      </c>
      <c r="B80" s="88" t="s">
        <v>164</v>
      </c>
      <c r="C80" s="88">
        <v>1049730142</v>
      </c>
      <c r="D80" s="84">
        <v>1</v>
      </c>
      <c r="E80" s="84">
        <v>13</v>
      </c>
      <c r="F80" s="90">
        <v>1490300117391</v>
      </c>
      <c r="G80" s="88">
        <v>2</v>
      </c>
      <c r="H80" s="88">
        <v>99</v>
      </c>
      <c r="I80" s="88"/>
      <c r="J80" s="89">
        <v>1</v>
      </c>
      <c r="K80" s="89">
        <v>1</v>
      </c>
      <c r="L80" s="89">
        <v>0</v>
      </c>
      <c r="M80" s="89">
        <v>0</v>
      </c>
      <c r="N80" s="89">
        <v>0</v>
      </c>
      <c r="O80" s="89">
        <v>0</v>
      </c>
      <c r="P80" s="89">
        <v>1</v>
      </c>
      <c r="Q80" s="89">
        <v>0</v>
      </c>
      <c r="R80" s="89">
        <v>0</v>
      </c>
      <c r="S80" s="89">
        <v>1</v>
      </c>
      <c r="T80" s="89">
        <v>1</v>
      </c>
      <c r="U80" s="89">
        <v>0</v>
      </c>
      <c r="V80" s="89">
        <v>0</v>
      </c>
      <c r="W80" s="89">
        <v>1</v>
      </c>
      <c r="X80" s="89">
        <v>1</v>
      </c>
      <c r="Y80" s="89">
        <v>1</v>
      </c>
      <c r="Z80" s="89">
        <v>0</v>
      </c>
      <c r="AA80" s="89">
        <v>1</v>
      </c>
      <c r="AB80" s="89">
        <v>0</v>
      </c>
      <c r="AC80" s="89">
        <v>1</v>
      </c>
      <c r="AD80" s="88">
        <v>3</v>
      </c>
      <c r="AE80" s="88">
        <v>1</v>
      </c>
      <c r="AF80" s="88">
        <v>1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88">
        <v>0</v>
      </c>
      <c r="AM80" s="88">
        <v>0</v>
      </c>
      <c r="AN80" s="95">
        <f t="shared" si="8"/>
        <v>15</v>
      </c>
      <c r="AO80" s="180">
        <f>6*AN80/40</f>
        <v>2.25</v>
      </c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</row>
    <row r="81" spans="1:55" s="128" customFormat="1" ht="24">
      <c r="A81" s="83">
        <v>14</v>
      </c>
      <c r="B81" s="88" t="s">
        <v>164</v>
      </c>
      <c r="C81" s="88">
        <v>1049730142</v>
      </c>
      <c r="D81" s="88">
        <v>1</v>
      </c>
      <c r="E81" s="88">
        <v>14</v>
      </c>
      <c r="F81" s="90">
        <v>1103703320637</v>
      </c>
      <c r="G81" s="88">
        <v>2</v>
      </c>
      <c r="H81" s="88">
        <v>99</v>
      </c>
      <c r="I81" s="88"/>
      <c r="J81" s="89">
        <v>0</v>
      </c>
      <c r="K81" s="89">
        <v>1</v>
      </c>
      <c r="L81" s="89">
        <v>0</v>
      </c>
      <c r="M81" s="89">
        <v>0</v>
      </c>
      <c r="N81" s="89">
        <v>0</v>
      </c>
      <c r="O81" s="89">
        <v>0</v>
      </c>
      <c r="P81" s="89">
        <v>1</v>
      </c>
      <c r="Q81" s="89">
        <v>0</v>
      </c>
      <c r="R81" s="89">
        <v>1</v>
      </c>
      <c r="S81" s="89">
        <v>0</v>
      </c>
      <c r="T81" s="89">
        <v>0</v>
      </c>
      <c r="U81" s="89">
        <v>1</v>
      </c>
      <c r="V81" s="89">
        <v>0</v>
      </c>
      <c r="W81" s="89">
        <v>0</v>
      </c>
      <c r="X81" s="89">
        <v>1</v>
      </c>
      <c r="Y81" s="89">
        <v>0</v>
      </c>
      <c r="Z81" s="89">
        <v>0</v>
      </c>
      <c r="AA81" s="89">
        <v>1</v>
      </c>
      <c r="AB81" s="89">
        <v>1</v>
      </c>
      <c r="AC81" s="89">
        <v>3</v>
      </c>
      <c r="AD81" s="88">
        <v>1</v>
      </c>
      <c r="AE81" s="88">
        <v>1</v>
      </c>
      <c r="AF81" s="88"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0</v>
      </c>
      <c r="AN81" s="95">
        <f t="shared" si="8"/>
        <v>12</v>
      </c>
      <c r="AO81" s="180">
        <f>6*AN81/40</f>
        <v>1.8</v>
      </c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</row>
    <row r="82" spans="1:55" s="128" customFormat="1" ht="24">
      <c r="A82" s="83">
        <v>15</v>
      </c>
      <c r="B82" s="88" t="s">
        <v>164</v>
      </c>
      <c r="C82" s="88">
        <v>1049730142</v>
      </c>
      <c r="D82" s="88">
        <v>1</v>
      </c>
      <c r="E82" s="84">
        <v>15</v>
      </c>
      <c r="F82" s="90">
        <v>1409800421551</v>
      </c>
      <c r="G82" s="88">
        <v>2</v>
      </c>
      <c r="H82" s="88">
        <v>99</v>
      </c>
      <c r="I82" s="88"/>
      <c r="J82" s="89">
        <v>0</v>
      </c>
      <c r="K82" s="89">
        <v>0</v>
      </c>
      <c r="L82" s="89">
        <v>0</v>
      </c>
      <c r="M82" s="89">
        <v>1</v>
      </c>
      <c r="N82" s="89">
        <v>0</v>
      </c>
      <c r="O82" s="89">
        <v>0</v>
      </c>
      <c r="P82" s="89">
        <v>0</v>
      </c>
      <c r="Q82" s="89">
        <v>1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1</v>
      </c>
      <c r="AC82" s="89">
        <v>2</v>
      </c>
      <c r="AD82" s="88">
        <v>0</v>
      </c>
      <c r="AE82" s="88">
        <v>0</v>
      </c>
      <c r="AF82" s="88"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0</v>
      </c>
      <c r="AN82" s="95">
        <f t="shared" si="8"/>
        <v>5</v>
      </c>
      <c r="AO82" s="180">
        <f>6*AN82/40</f>
        <v>0.75</v>
      </c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</row>
    <row r="83" spans="1:55" s="128" customFormat="1" ht="24">
      <c r="A83" s="83">
        <v>16</v>
      </c>
      <c r="B83" s="88" t="s">
        <v>164</v>
      </c>
      <c r="C83" s="88">
        <v>1049730142</v>
      </c>
      <c r="D83" s="88">
        <v>1</v>
      </c>
      <c r="E83" s="88">
        <v>16</v>
      </c>
      <c r="F83" s="90">
        <v>1490300116882</v>
      </c>
      <c r="G83" s="88">
        <v>2</v>
      </c>
      <c r="H83" s="88">
        <v>99</v>
      </c>
      <c r="I83" s="88"/>
      <c r="J83" s="89">
        <v>0</v>
      </c>
      <c r="K83" s="89">
        <v>0</v>
      </c>
      <c r="L83" s="89">
        <v>1</v>
      </c>
      <c r="M83" s="89">
        <v>1</v>
      </c>
      <c r="N83" s="89">
        <v>1</v>
      </c>
      <c r="O83" s="89">
        <v>0</v>
      </c>
      <c r="P83" s="89">
        <v>1</v>
      </c>
      <c r="Q83" s="89">
        <v>1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1</v>
      </c>
      <c r="X83" s="89">
        <v>0</v>
      </c>
      <c r="Y83" s="89">
        <v>0</v>
      </c>
      <c r="Z83" s="89">
        <v>0</v>
      </c>
      <c r="AA83" s="89">
        <v>1</v>
      </c>
      <c r="AB83" s="89">
        <v>0</v>
      </c>
      <c r="AC83" s="89">
        <v>1</v>
      </c>
      <c r="AD83" s="88">
        <v>1</v>
      </c>
      <c r="AE83" s="88">
        <v>0</v>
      </c>
      <c r="AF83" s="88">
        <v>2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0</v>
      </c>
      <c r="AN83" s="95">
        <f t="shared" si="8"/>
        <v>11</v>
      </c>
      <c r="AO83" s="180">
        <f>6*AN83/40</f>
        <v>1.65</v>
      </c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</row>
    <row r="84" spans="1:41" ht="24">
      <c r="A84" s="83"/>
      <c r="B84" s="83"/>
      <c r="C84" s="83"/>
      <c r="D84" s="83"/>
      <c r="E84" s="83"/>
      <c r="F84" s="83"/>
      <c r="G84" s="83"/>
      <c r="H84" s="83"/>
      <c r="I84" s="83"/>
      <c r="J84" s="272">
        <f aca="true" t="shared" si="9" ref="J84:AM84">AVERAGE(J68:J83)</f>
        <v>0.25</v>
      </c>
      <c r="K84" s="272">
        <f t="shared" si="9"/>
        <v>0.5625</v>
      </c>
      <c r="L84" s="272">
        <f t="shared" si="9"/>
        <v>0.3125</v>
      </c>
      <c r="M84" s="272">
        <f t="shared" si="9"/>
        <v>0.1875</v>
      </c>
      <c r="N84" s="272">
        <f t="shared" si="9"/>
        <v>0.1875</v>
      </c>
      <c r="O84" s="272">
        <f t="shared" si="9"/>
        <v>0.13333333333333333</v>
      </c>
      <c r="P84" s="272">
        <f t="shared" si="9"/>
        <v>0.4375</v>
      </c>
      <c r="Q84" s="272">
        <f t="shared" si="9"/>
        <v>0.5</v>
      </c>
      <c r="R84" s="272">
        <f t="shared" si="9"/>
        <v>0.25</v>
      </c>
      <c r="S84" s="272">
        <f t="shared" si="9"/>
        <v>0.25</v>
      </c>
      <c r="T84" s="272">
        <f t="shared" si="9"/>
        <v>0.25</v>
      </c>
      <c r="U84" s="272">
        <f t="shared" si="9"/>
        <v>0.3125</v>
      </c>
      <c r="V84" s="272">
        <f t="shared" si="9"/>
        <v>0.0625</v>
      </c>
      <c r="W84" s="272">
        <f t="shared" si="9"/>
        <v>0.375</v>
      </c>
      <c r="X84" s="272">
        <f t="shared" si="9"/>
        <v>0.4375</v>
      </c>
      <c r="Y84" s="272">
        <f t="shared" si="9"/>
        <v>0.3125</v>
      </c>
      <c r="Z84" s="272">
        <f t="shared" si="9"/>
        <v>0.3125</v>
      </c>
      <c r="AA84" s="272">
        <f t="shared" si="9"/>
        <v>0.25</v>
      </c>
      <c r="AB84" s="272">
        <f t="shared" si="9"/>
        <v>0.8125</v>
      </c>
      <c r="AC84" s="272">
        <f t="shared" si="9"/>
        <v>1.125</v>
      </c>
      <c r="AD84" s="272">
        <f t="shared" si="9"/>
        <v>1.0625</v>
      </c>
      <c r="AE84" s="272">
        <f t="shared" si="9"/>
        <v>1.125</v>
      </c>
      <c r="AF84" s="272">
        <f t="shared" si="9"/>
        <v>0.375</v>
      </c>
      <c r="AG84" s="272">
        <f t="shared" si="9"/>
        <v>0</v>
      </c>
      <c r="AH84" s="272">
        <f t="shared" si="9"/>
        <v>0</v>
      </c>
      <c r="AI84" s="272">
        <f t="shared" si="9"/>
        <v>0</v>
      </c>
      <c r="AJ84" s="272">
        <f t="shared" si="9"/>
        <v>0</v>
      </c>
      <c r="AK84" s="272">
        <f t="shared" si="9"/>
        <v>0.0625</v>
      </c>
      <c r="AL84" s="272">
        <f t="shared" si="9"/>
        <v>0</v>
      </c>
      <c r="AM84" s="272">
        <f t="shared" si="9"/>
        <v>0</v>
      </c>
      <c r="AN84" s="272">
        <f>AVERAGE(AN68:AN83)</f>
        <v>9.9375</v>
      </c>
      <c r="AO84" s="273" t="s">
        <v>305</v>
      </c>
    </row>
    <row r="85" spans="1:41" ht="23.25">
      <c r="A85" s="83"/>
      <c r="B85" s="83"/>
      <c r="C85" s="83"/>
      <c r="D85" s="83"/>
      <c r="E85" s="83"/>
      <c r="F85" s="83"/>
      <c r="G85" s="83"/>
      <c r="H85" s="83"/>
      <c r="I85" s="83"/>
      <c r="J85" s="272">
        <f aca="true" t="shared" si="10" ref="J85:AM85">STDEV(J68:J83)</f>
        <v>0.4472135954999579</v>
      </c>
      <c r="K85" s="272">
        <f t="shared" si="10"/>
        <v>0.51234753829798</v>
      </c>
      <c r="L85" s="272">
        <f t="shared" si="10"/>
        <v>0.47871355387816905</v>
      </c>
      <c r="M85" s="272">
        <f t="shared" si="10"/>
        <v>0.4031128874149275</v>
      </c>
      <c r="N85" s="272">
        <f t="shared" si="10"/>
        <v>0.4031128874149275</v>
      </c>
      <c r="O85" s="272">
        <f t="shared" si="10"/>
        <v>0.3518657752744984</v>
      </c>
      <c r="P85" s="272">
        <f t="shared" si="10"/>
        <v>0.51234753829798</v>
      </c>
      <c r="Q85" s="272">
        <f t="shared" si="10"/>
        <v>0.5163977794943222</v>
      </c>
      <c r="R85" s="272">
        <f t="shared" si="10"/>
        <v>0.4472135954999579</v>
      </c>
      <c r="S85" s="272">
        <f t="shared" si="10"/>
        <v>0.4472135954999579</v>
      </c>
      <c r="T85" s="272">
        <f t="shared" si="10"/>
        <v>0.4472135954999579</v>
      </c>
      <c r="U85" s="272">
        <f t="shared" si="10"/>
        <v>0.47871355387816905</v>
      </c>
      <c r="V85" s="272">
        <f t="shared" si="10"/>
        <v>0.25</v>
      </c>
      <c r="W85" s="272">
        <f t="shared" si="10"/>
        <v>0.5</v>
      </c>
      <c r="X85" s="272">
        <f t="shared" si="10"/>
        <v>0.51234753829798</v>
      </c>
      <c r="Y85" s="272">
        <f t="shared" si="10"/>
        <v>0.47871355387816905</v>
      </c>
      <c r="Z85" s="272">
        <f t="shared" si="10"/>
        <v>0.47871355387816905</v>
      </c>
      <c r="AA85" s="272">
        <f t="shared" si="10"/>
        <v>0.4472135954999579</v>
      </c>
      <c r="AB85" s="272">
        <f t="shared" si="10"/>
        <v>0.9105858919765157</v>
      </c>
      <c r="AC85" s="272">
        <f t="shared" si="10"/>
        <v>1.02469507659596</v>
      </c>
      <c r="AD85" s="272">
        <f t="shared" si="10"/>
        <v>0.9287087810503355</v>
      </c>
      <c r="AE85" s="272">
        <f t="shared" si="10"/>
        <v>0.9574271077563381</v>
      </c>
      <c r="AF85" s="272">
        <f t="shared" si="10"/>
        <v>0.6191391873668903</v>
      </c>
      <c r="AG85" s="272">
        <f t="shared" si="10"/>
        <v>0</v>
      </c>
      <c r="AH85" s="272">
        <f t="shared" si="10"/>
        <v>0</v>
      </c>
      <c r="AI85" s="272">
        <f t="shared" si="10"/>
        <v>0</v>
      </c>
      <c r="AJ85" s="272">
        <f t="shared" si="10"/>
        <v>0</v>
      </c>
      <c r="AK85" s="272">
        <f t="shared" si="10"/>
        <v>0.25</v>
      </c>
      <c r="AL85" s="272">
        <f t="shared" si="10"/>
        <v>0</v>
      </c>
      <c r="AM85" s="272">
        <f t="shared" si="10"/>
        <v>0</v>
      </c>
      <c r="AN85" s="272">
        <f>STDEV(AN68:AN83)</f>
        <v>2.7681221071332818</v>
      </c>
      <c r="AO85" s="87" t="s">
        <v>306</v>
      </c>
    </row>
  </sheetData>
  <sheetProtection/>
  <mergeCells count="10">
    <mergeCell ref="H8:H10"/>
    <mergeCell ref="I8:AM8"/>
    <mergeCell ref="AN8:AN9"/>
    <mergeCell ref="AO8:AO9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5"/>
  <sheetViews>
    <sheetView zoomScale="70" zoomScaleNormal="70" zoomScalePageLayoutView="0" workbookViewId="0" topLeftCell="A26">
      <selection activeCell="M78" sqref="M78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6" width="22.140625" style="4" customWidth="1"/>
    <col min="7" max="7" width="5.140625" style="4" customWidth="1"/>
    <col min="8" max="8" width="10.421875" style="4" customWidth="1"/>
    <col min="9" max="9" width="8.57421875" style="4" customWidth="1"/>
    <col min="10" max="38" width="4.140625" style="4" customWidth="1"/>
    <col min="39" max="39" width="4.57421875" style="4" customWidth="1"/>
    <col min="40" max="40" width="6.421875" style="4" customWidth="1"/>
    <col min="41" max="41" width="14.00390625" style="30" customWidth="1"/>
    <col min="42" max="42" width="12.00390625" style="30" customWidth="1"/>
    <col min="43" max="47" width="5.57421875" style="30" customWidth="1"/>
    <col min="48" max="55" width="8.57421875" style="30" customWidth="1"/>
    <col min="56" max="16384" width="8.57421875" style="4" customWidth="1"/>
  </cols>
  <sheetData>
    <row r="1" spans="3:20" ht="27.75">
      <c r="C1" s="41" t="s">
        <v>296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ht="24">
      <c r="C2" s="2" t="s">
        <v>307</v>
      </c>
    </row>
    <row r="3" ht="24">
      <c r="C3" s="2" t="s">
        <v>0</v>
      </c>
    </row>
    <row r="4" spans="3:55" s="2" customFormat="1" ht="24">
      <c r="C4" s="2" t="s">
        <v>1</v>
      </c>
      <c r="G4" s="2" t="s">
        <v>2</v>
      </c>
      <c r="O4" s="38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3:55" s="2" customFormat="1" ht="24">
      <c r="C5" s="2" t="s">
        <v>3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3:55" s="2" customFormat="1" ht="24">
      <c r="C6" s="2" t="s">
        <v>4</v>
      </c>
      <c r="G6" s="2" t="s">
        <v>5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3:55" s="2" customFormat="1" ht="24">
      <c r="C7" s="2" t="s">
        <v>297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2:41" ht="24">
      <c r="B8" s="219" t="s">
        <v>286</v>
      </c>
      <c r="C8" s="227" t="s">
        <v>6</v>
      </c>
      <c r="D8" s="228" t="s">
        <v>287</v>
      </c>
      <c r="E8" s="227" t="s">
        <v>7</v>
      </c>
      <c r="F8" s="231" t="s">
        <v>8</v>
      </c>
      <c r="G8" s="227" t="s">
        <v>9</v>
      </c>
      <c r="H8" s="231" t="s">
        <v>10</v>
      </c>
      <c r="I8" s="222" t="s">
        <v>293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19" t="s">
        <v>288</v>
      </c>
      <c r="AO8" s="217" t="s">
        <v>290</v>
      </c>
    </row>
    <row r="9" spans="2:41" ht="24">
      <c r="B9" s="220"/>
      <c r="C9" s="227"/>
      <c r="D9" s="229"/>
      <c r="E9" s="227"/>
      <c r="F9" s="231"/>
      <c r="G9" s="227"/>
      <c r="H9" s="231"/>
      <c r="I9" s="34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221"/>
      <c r="AO9" s="218"/>
    </row>
    <row r="10" spans="2:55" s="26" customFormat="1" ht="24">
      <c r="B10" s="221"/>
      <c r="C10" s="227"/>
      <c r="D10" s="230"/>
      <c r="E10" s="227"/>
      <c r="F10" s="231"/>
      <c r="G10" s="227"/>
      <c r="H10" s="231"/>
      <c r="I10" s="29" t="s">
        <v>285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31">
        <v>2</v>
      </c>
      <c r="AJ10" s="31">
        <v>2</v>
      </c>
      <c r="AK10" s="32">
        <v>1</v>
      </c>
      <c r="AL10" s="32">
        <v>1</v>
      </c>
      <c r="AM10" s="35">
        <v>4</v>
      </c>
      <c r="AN10" s="5">
        <f>SUM(J10:AM10)</f>
        <v>35</v>
      </c>
      <c r="AO10" s="33" t="s">
        <v>291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s="129" customFormat="1" ht="24">
      <c r="A11" s="138">
        <v>1</v>
      </c>
      <c r="B11" s="138" t="s">
        <v>299</v>
      </c>
      <c r="C11" s="237">
        <v>1049730147</v>
      </c>
      <c r="D11" s="139">
        <v>1</v>
      </c>
      <c r="E11" s="238">
        <v>1</v>
      </c>
      <c r="F11" s="239">
        <v>1499900329061</v>
      </c>
      <c r="G11" s="139">
        <v>1</v>
      </c>
      <c r="H11" s="138">
        <v>99</v>
      </c>
      <c r="I11" s="138"/>
      <c r="J11" s="139">
        <v>0</v>
      </c>
      <c r="K11" s="139">
        <v>1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1</v>
      </c>
      <c r="R11" s="139">
        <v>1</v>
      </c>
      <c r="S11" s="139">
        <v>0</v>
      </c>
      <c r="T11" s="139">
        <v>1</v>
      </c>
      <c r="U11" s="139">
        <v>0</v>
      </c>
      <c r="V11" s="139">
        <v>0</v>
      </c>
      <c r="W11" s="139">
        <v>0</v>
      </c>
      <c r="X11" s="139">
        <v>1</v>
      </c>
      <c r="Y11" s="139">
        <v>0</v>
      </c>
      <c r="Z11" s="139">
        <v>1</v>
      </c>
      <c r="AA11" s="139">
        <v>0</v>
      </c>
      <c r="AB11" s="139">
        <v>0</v>
      </c>
      <c r="AC11" s="139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1</v>
      </c>
      <c r="AJ11" s="138">
        <v>2</v>
      </c>
      <c r="AK11" s="138">
        <v>0</v>
      </c>
      <c r="AL11" s="138">
        <v>0</v>
      </c>
      <c r="AM11" s="138">
        <v>0</v>
      </c>
      <c r="AN11" s="178">
        <f aca="true" t="shared" si="0" ref="AN11:AN32">SUM(J11:AM11)</f>
        <v>9</v>
      </c>
      <c r="AO11" s="240">
        <f>6*AN11/35</f>
        <v>1.542857142857143</v>
      </c>
      <c r="AP11" s="132" t="s">
        <v>295</v>
      </c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</row>
    <row r="12" spans="1:55" s="131" customFormat="1" ht="24">
      <c r="A12" s="241">
        <v>2</v>
      </c>
      <c r="B12" s="138" t="s">
        <v>299</v>
      </c>
      <c r="C12" s="237">
        <v>1049730147</v>
      </c>
      <c r="D12" s="139">
        <v>1</v>
      </c>
      <c r="E12" s="238">
        <v>2</v>
      </c>
      <c r="F12" s="239">
        <v>1490300119059</v>
      </c>
      <c r="G12" s="142">
        <v>1</v>
      </c>
      <c r="H12" s="141">
        <v>99</v>
      </c>
      <c r="I12" s="141"/>
      <c r="J12" s="142">
        <v>0</v>
      </c>
      <c r="K12" s="142">
        <v>0</v>
      </c>
      <c r="L12" s="142">
        <v>1</v>
      </c>
      <c r="M12" s="142">
        <v>1</v>
      </c>
      <c r="N12" s="142">
        <v>1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1</v>
      </c>
      <c r="W12" s="142">
        <v>1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1">
        <v>0</v>
      </c>
      <c r="AE12" s="141">
        <v>0</v>
      </c>
      <c r="AF12" s="141">
        <v>1</v>
      </c>
      <c r="AG12" s="141">
        <v>0</v>
      </c>
      <c r="AH12" s="141">
        <v>0</v>
      </c>
      <c r="AI12" s="141">
        <v>1.5</v>
      </c>
      <c r="AJ12" s="141">
        <v>1</v>
      </c>
      <c r="AK12" s="141">
        <v>0</v>
      </c>
      <c r="AL12" s="141">
        <v>0</v>
      </c>
      <c r="AM12" s="141">
        <v>0</v>
      </c>
      <c r="AN12" s="178">
        <f t="shared" si="0"/>
        <v>8.5</v>
      </c>
      <c r="AO12" s="240">
        <f aca="true" t="shared" si="1" ref="AO12:AO78">6*AN12/35</f>
        <v>1.457142857142857</v>
      </c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</row>
    <row r="13" spans="1:55" s="131" customFormat="1" ht="24">
      <c r="A13" s="138">
        <v>3</v>
      </c>
      <c r="B13" s="138" t="s">
        <v>299</v>
      </c>
      <c r="C13" s="237">
        <v>1049730147</v>
      </c>
      <c r="D13" s="139">
        <v>1</v>
      </c>
      <c r="E13" s="238">
        <v>3</v>
      </c>
      <c r="F13" s="239">
        <v>1119901962991</v>
      </c>
      <c r="G13" s="142">
        <v>1</v>
      </c>
      <c r="H13" s="141">
        <v>99</v>
      </c>
      <c r="I13" s="141"/>
      <c r="J13" s="142">
        <v>0</v>
      </c>
      <c r="K13" s="142">
        <v>0</v>
      </c>
      <c r="L13" s="142">
        <v>0</v>
      </c>
      <c r="M13" s="142">
        <v>1</v>
      </c>
      <c r="N13" s="142">
        <v>1</v>
      </c>
      <c r="O13" s="142">
        <v>0</v>
      </c>
      <c r="P13" s="142">
        <v>1</v>
      </c>
      <c r="Q13" s="142">
        <v>0</v>
      </c>
      <c r="R13" s="142">
        <v>0</v>
      </c>
      <c r="S13" s="142">
        <v>0</v>
      </c>
      <c r="T13" s="142">
        <v>0</v>
      </c>
      <c r="U13" s="142">
        <v>1</v>
      </c>
      <c r="V13" s="142">
        <v>1</v>
      </c>
      <c r="W13" s="142">
        <v>0</v>
      </c>
      <c r="X13" s="142">
        <v>0</v>
      </c>
      <c r="Y13" s="142">
        <v>0</v>
      </c>
      <c r="Z13" s="142">
        <v>1</v>
      </c>
      <c r="AA13" s="142">
        <v>0</v>
      </c>
      <c r="AB13" s="142">
        <v>0</v>
      </c>
      <c r="AC13" s="142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1</v>
      </c>
      <c r="AJ13" s="141">
        <v>1</v>
      </c>
      <c r="AK13" s="141">
        <v>0</v>
      </c>
      <c r="AL13" s="141">
        <v>0</v>
      </c>
      <c r="AM13" s="141">
        <v>0</v>
      </c>
      <c r="AN13" s="178">
        <f t="shared" si="0"/>
        <v>8</v>
      </c>
      <c r="AO13" s="240">
        <f t="shared" si="1"/>
        <v>1.3714285714285714</v>
      </c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</row>
    <row r="14" spans="1:55" s="131" customFormat="1" ht="24">
      <c r="A14" s="241">
        <v>4</v>
      </c>
      <c r="B14" s="138" t="s">
        <v>299</v>
      </c>
      <c r="C14" s="237">
        <v>1049730147</v>
      </c>
      <c r="D14" s="139">
        <v>1</v>
      </c>
      <c r="E14" s="238">
        <v>4</v>
      </c>
      <c r="F14" s="239">
        <v>1339900700746</v>
      </c>
      <c r="G14" s="142">
        <v>1</v>
      </c>
      <c r="H14" s="141">
        <v>99</v>
      </c>
      <c r="I14" s="141"/>
      <c r="J14" s="142">
        <v>0</v>
      </c>
      <c r="K14" s="142">
        <v>0</v>
      </c>
      <c r="L14" s="142">
        <v>0</v>
      </c>
      <c r="M14" s="142">
        <v>0</v>
      </c>
      <c r="N14" s="142">
        <v>1</v>
      </c>
      <c r="O14" s="142">
        <v>0</v>
      </c>
      <c r="P14" s="142">
        <v>1</v>
      </c>
      <c r="Q14" s="142">
        <v>0</v>
      </c>
      <c r="R14" s="142">
        <v>0</v>
      </c>
      <c r="S14" s="142">
        <v>1</v>
      </c>
      <c r="T14" s="142">
        <v>0</v>
      </c>
      <c r="U14" s="142">
        <v>0</v>
      </c>
      <c r="V14" s="142">
        <v>0</v>
      </c>
      <c r="W14" s="142">
        <v>1</v>
      </c>
      <c r="X14" s="142">
        <v>0</v>
      </c>
      <c r="Y14" s="142">
        <v>0</v>
      </c>
      <c r="Z14" s="142">
        <v>1</v>
      </c>
      <c r="AA14" s="142">
        <v>1</v>
      </c>
      <c r="AB14" s="142">
        <v>0</v>
      </c>
      <c r="AC14" s="142">
        <v>0</v>
      </c>
      <c r="AD14" s="141">
        <v>0</v>
      </c>
      <c r="AE14" s="141">
        <v>1</v>
      </c>
      <c r="AF14" s="141">
        <v>0</v>
      </c>
      <c r="AG14" s="141">
        <v>0</v>
      </c>
      <c r="AH14" s="141">
        <v>0</v>
      </c>
      <c r="AI14" s="141">
        <v>2</v>
      </c>
      <c r="AJ14" s="141">
        <v>1.5</v>
      </c>
      <c r="AK14" s="141">
        <v>0</v>
      </c>
      <c r="AL14" s="141">
        <v>0</v>
      </c>
      <c r="AM14" s="141">
        <v>0</v>
      </c>
      <c r="AN14" s="178">
        <f t="shared" si="0"/>
        <v>10.5</v>
      </c>
      <c r="AO14" s="240">
        <f t="shared" si="1"/>
        <v>1.8</v>
      </c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</row>
    <row r="15" spans="1:55" s="131" customFormat="1" ht="24">
      <c r="A15" s="138">
        <v>5</v>
      </c>
      <c r="B15" s="138" t="s">
        <v>299</v>
      </c>
      <c r="C15" s="237">
        <v>1049730147</v>
      </c>
      <c r="D15" s="139">
        <v>1</v>
      </c>
      <c r="E15" s="238">
        <v>5</v>
      </c>
      <c r="F15" s="239">
        <v>1490300117277</v>
      </c>
      <c r="G15" s="142">
        <v>1</v>
      </c>
      <c r="H15" s="141">
        <v>99</v>
      </c>
      <c r="I15" s="141"/>
      <c r="J15" s="142">
        <v>0</v>
      </c>
      <c r="K15" s="142">
        <v>0</v>
      </c>
      <c r="L15" s="142">
        <v>0</v>
      </c>
      <c r="M15" s="142">
        <v>0</v>
      </c>
      <c r="N15" s="142">
        <v>1</v>
      </c>
      <c r="O15" s="142">
        <v>0</v>
      </c>
      <c r="P15" s="142">
        <v>0</v>
      </c>
      <c r="Q15" s="142">
        <v>0</v>
      </c>
      <c r="R15" s="142">
        <v>1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1</v>
      </c>
      <c r="AC15" s="142">
        <v>0</v>
      </c>
      <c r="AD15" s="141">
        <v>1</v>
      </c>
      <c r="AE15" s="141">
        <v>0</v>
      </c>
      <c r="AF15" s="141">
        <v>1</v>
      </c>
      <c r="AG15" s="141">
        <v>0</v>
      </c>
      <c r="AH15" s="141">
        <v>1</v>
      </c>
      <c r="AI15" s="141">
        <v>1</v>
      </c>
      <c r="AJ15" s="141">
        <v>1.5</v>
      </c>
      <c r="AK15" s="141">
        <v>0</v>
      </c>
      <c r="AL15" s="141">
        <v>0</v>
      </c>
      <c r="AM15" s="141">
        <v>0</v>
      </c>
      <c r="AN15" s="178">
        <f t="shared" si="0"/>
        <v>8.5</v>
      </c>
      <c r="AO15" s="240">
        <f t="shared" si="1"/>
        <v>1.457142857142857</v>
      </c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</row>
    <row r="16" spans="1:55" s="131" customFormat="1" ht="24">
      <c r="A16" s="241">
        <v>6</v>
      </c>
      <c r="B16" s="138" t="s">
        <v>299</v>
      </c>
      <c r="C16" s="237">
        <v>1049730147</v>
      </c>
      <c r="D16" s="139">
        <v>1</v>
      </c>
      <c r="E16" s="238">
        <v>6</v>
      </c>
      <c r="F16" s="239">
        <v>1490300116564</v>
      </c>
      <c r="G16" s="142">
        <v>1</v>
      </c>
      <c r="H16" s="141">
        <v>99</v>
      </c>
      <c r="I16" s="141"/>
      <c r="J16" s="142">
        <v>1</v>
      </c>
      <c r="K16" s="142">
        <v>0</v>
      </c>
      <c r="L16" s="142">
        <v>0</v>
      </c>
      <c r="M16" s="142">
        <v>1</v>
      </c>
      <c r="N16" s="142">
        <v>0</v>
      </c>
      <c r="O16" s="142">
        <v>0</v>
      </c>
      <c r="P16" s="142">
        <v>1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1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0.5</v>
      </c>
      <c r="AJ16" s="141">
        <v>1</v>
      </c>
      <c r="AK16" s="141">
        <v>0</v>
      </c>
      <c r="AL16" s="141">
        <v>0</v>
      </c>
      <c r="AM16" s="141">
        <v>0</v>
      </c>
      <c r="AN16" s="178">
        <f t="shared" si="0"/>
        <v>5.5</v>
      </c>
      <c r="AO16" s="240">
        <f t="shared" si="1"/>
        <v>0.9428571428571428</v>
      </c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</row>
    <row r="17" spans="1:55" s="131" customFormat="1" ht="24">
      <c r="A17" s="138">
        <v>7</v>
      </c>
      <c r="B17" s="138" t="s">
        <v>299</v>
      </c>
      <c r="C17" s="237">
        <v>1049730147</v>
      </c>
      <c r="D17" s="139">
        <v>1</v>
      </c>
      <c r="E17" s="238">
        <v>7</v>
      </c>
      <c r="F17" s="239">
        <v>1490300118885</v>
      </c>
      <c r="G17" s="142">
        <v>1</v>
      </c>
      <c r="H17" s="141">
        <v>99</v>
      </c>
      <c r="I17" s="141"/>
      <c r="J17" s="142">
        <v>1</v>
      </c>
      <c r="K17" s="142">
        <v>1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1</v>
      </c>
      <c r="S17" s="142">
        <v>0</v>
      </c>
      <c r="T17" s="142">
        <v>1</v>
      </c>
      <c r="U17" s="142">
        <v>0</v>
      </c>
      <c r="V17" s="142">
        <v>1</v>
      </c>
      <c r="W17" s="142">
        <v>0</v>
      </c>
      <c r="X17" s="142">
        <v>0</v>
      </c>
      <c r="Y17" s="142">
        <v>1</v>
      </c>
      <c r="Z17" s="142">
        <v>1</v>
      </c>
      <c r="AA17" s="142">
        <v>0</v>
      </c>
      <c r="AB17" s="142">
        <v>0</v>
      </c>
      <c r="AC17" s="142">
        <v>0</v>
      </c>
      <c r="AD17" s="141">
        <v>0</v>
      </c>
      <c r="AE17" s="141">
        <v>0</v>
      </c>
      <c r="AF17" s="141">
        <v>1</v>
      </c>
      <c r="AG17" s="141">
        <v>0</v>
      </c>
      <c r="AH17" s="141">
        <v>0</v>
      </c>
      <c r="AI17" s="141">
        <v>1</v>
      </c>
      <c r="AJ17" s="141">
        <v>1</v>
      </c>
      <c r="AK17" s="141">
        <v>0</v>
      </c>
      <c r="AL17" s="141">
        <v>0</v>
      </c>
      <c r="AM17" s="141">
        <v>0</v>
      </c>
      <c r="AN17" s="178">
        <f t="shared" si="0"/>
        <v>10</v>
      </c>
      <c r="AO17" s="240">
        <f t="shared" si="1"/>
        <v>1.7142857142857142</v>
      </c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</row>
    <row r="18" spans="1:55" s="131" customFormat="1" ht="24">
      <c r="A18" s="241">
        <v>8</v>
      </c>
      <c r="B18" s="138" t="s">
        <v>299</v>
      </c>
      <c r="C18" s="237">
        <v>1049730147</v>
      </c>
      <c r="D18" s="139">
        <v>1</v>
      </c>
      <c r="E18" s="238">
        <v>8</v>
      </c>
      <c r="F18" s="239">
        <v>1499900332134</v>
      </c>
      <c r="G18" s="142">
        <v>1</v>
      </c>
      <c r="H18" s="141">
        <v>99</v>
      </c>
      <c r="I18" s="141"/>
      <c r="J18" s="142">
        <v>1</v>
      </c>
      <c r="K18" s="142">
        <v>1</v>
      </c>
      <c r="L18" s="142">
        <v>0</v>
      </c>
      <c r="M18" s="142">
        <v>0</v>
      </c>
      <c r="N18" s="142">
        <v>0</v>
      </c>
      <c r="O18" s="142">
        <v>1</v>
      </c>
      <c r="P18" s="142">
        <v>1</v>
      </c>
      <c r="Q18" s="142">
        <v>0</v>
      </c>
      <c r="R18" s="142">
        <v>0</v>
      </c>
      <c r="S18" s="142">
        <v>0</v>
      </c>
      <c r="T18" s="142">
        <v>0</v>
      </c>
      <c r="U18" s="142">
        <v>1</v>
      </c>
      <c r="V18" s="142">
        <v>0</v>
      </c>
      <c r="W18" s="142">
        <v>0</v>
      </c>
      <c r="X18" s="142">
        <v>0</v>
      </c>
      <c r="Y18" s="142">
        <v>1</v>
      </c>
      <c r="Z18" s="142">
        <v>0</v>
      </c>
      <c r="AA18" s="142">
        <v>0</v>
      </c>
      <c r="AB18" s="142">
        <v>0</v>
      </c>
      <c r="AC18" s="142">
        <v>0</v>
      </c>
      <c r="AD18" s="141">
        <v>0</v>
      </c>
      <c r="AE18" s="141">
        <v>0</v>
      </c>
      <c r="AF18" s="141">
        <v>0</v>
      </c>
      <c r="AG18" s="141">
        <v>1</v>
      </c>
      <c r="AH18" s="141">
        <v>1</v>
      </c>
      <c r="AI18" s="141">
        <v>1.5</v>
      </c>
      <c r="AJ18" s="141">
        <v>1.5</v>
      </c>
      <c r="AK18" s="141">
        <v>1</v>
      </c>
      <c r="AL18" s="141">
        <v>0.5</v>
      </c>
      <c r="AM18" s="141">
        <v>1</v>
      </c>
      <c r="AN18" s="178">
        <f t="shared" si="0"/>
        <v>13.5</v>
      </c>
      <c r="AO18" s="240">
        <f t="shared" si="1"/>
        <v>2.3142857142857145</v>
      </c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</row>
    <row r="19" spans="1:55" s="131" customFormat="1" ht="24">
      <c r="A19" s="138">
        <v>9</v>
      </c>
      <c r="B19" s="138" t="s">
        <v>299</v>
      </c>
      <c r="C19" s="237">
        <v>1049730147</v>
      </c>
      <c r="D19" s="139">
        <v>1</v>
      </c>
      <c r="E19" s="238">
        <v>9</v>
      </c>
      <c r="F19" s="239">
        <v>1490300118371</v>
      </c>
      <c r="G19" s="142">
        <v>1</v>
      </c>
      <c r="H19" s="141">
        <v>99</v>
      </c>
      <c r="I19" s="141"/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1</v>
      </c>
      <c r="P19" s="142">
        <v>1</v>
      </c>
      <c r="Q19" s="142">
        <v>0</v>
      </c>
      <c r="R19" s="142">
        <v>0</v>
      </c>
      <c r="S19" s="142">
        <v>0</v>
      </c>
      <c r="T19" s="142">
        <v>1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1</v>
      </c>
      <c r="AA19" s="142">
        <v>0</v>
      </c>
      <c r="AB19" s="142">
        <v>1</v>
      </c>
      <c r="AC19" s="142">
        <v>1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1.5</v>
      </c>
      <c r="AJ19" s="141">
        <v>1</v>
      </c>
      <c r="AK19" s="141">
        <v>0</v>
      </c>
      <c r="AL19" s="141">
        <v>1</v>
      </c>
      <c r="AM19" s="141">
        <v>1</v>
      </c>
      <c r="AN19" s="178">
        <f t="shared" si="0"/>
        <v>10.5</v>
      </c>
      <c r="AO19" s="240">
        <f t="shared" si="1"/>
        <v>1.8</v>
      </c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</row>
    <row r="20" spans="1:55" s="131" customFormat="1" ht="24">
      <c r="A20" s="241">
        <v>10</v>
      </c>
      <c r="B20" s="138" t="s">
        <v>299</v>
      </c>
      <c r="C20" s="237">
        <v>1049730147</v>
      </c>
      <c r="D20" s="139">
        <v>1</v>
      </c>
      <c r="E20" s="238">
        <v>10</v>
      </c>
      <c r="F20" s="239">
        <v>1490300117471</v>
      </c>
      <c r="G20" s="142">
        <v>1</v>
      </c>
      <c r="H20" s="141">
        <v>99</v>
      </c>
      <c r="I20" s="141"/>
      <c r="J20" s="142">
        <v>0</v>
      </c>
      <c r="K20" s="142">
        <v>0</v>
      </c>
      <c r="L20" s="142">
        <v>0</v>
      </c>
      <c r="M20" s="142">
        <v>1</v>
      </c>
      <c r="N20" s="142">
        <v>0</v>
      </c>
      <c r="O20" s="142">
        <v>0</v>
      </c>
      <c r="P20" s="142">
        <v>0</v>
      </c>
      <c r="Q20" s="142">
        <v>1</v>
      </c>
      <c r="R20" s="142">
        <v>0</v>
      </c>
      <c r="S20" s="142">
        <v>0</v>
      </c>
      <c r="T20" s="142">
        <v>0</v>
      </c>
      <c r="U20" s="142">
        <v>1</v>
      </c>
      <c r="V20" s="142">
        <v>1</v>
      </c>
      <c r="W20" s="142">
        <v>0</v>
      </c>
      <c r="X20" s="142">
        <v>1</v>
      </c>
      <c r="Y20" s="142">
        <v>0</v>
      </c>
      <c r="Z20" s="142">
        <v>0</v>
      </c>
      <c r="AA20" s="142">
        <v>0</v>
      </c>
      <c r="AB20" s="142">
        <v>0</v>
      </c>
      <c r="AC20" s="142">
        <v>1</v>
      </c>
      <c r="AD20" s="141">
        <v>0</v>
      </c>
      <c r="AE20" s="141">
        <v>0</v>
      </c>
      <c r="AF20" s="141">
        <v>0</v>
      </c>
      <c r="AG20" s="141">
        <v>1</v>
      </c>
      <c r="AH20" s="141">
        <v>0</v>
      </c>
      <c r="AI20" s="141">
        <v>1.5</v>
      </c>
      <c r="AJ20" s="141">
        <v>2</v>
      </c>
      <c r="AK20" s="141">
        <v>0</v>
      </c>
      <c r="AL20" s="141">
        <v>0</v>
      </c>
      <c r="AM20" s="141">
        <v>0</v>
      </c>
      <c r="AN20" s="178">
        <f t="shared" si="0"/>
        <v>10.5</v>
      </c>
      <c r="AO20" s="240">
        <f t="shared" si="1"/>
        <v>1.8</v>
      </c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</row>
    <row r="21" spans="1:55" s="131" customFormat="1" ht="24">
      <c r="A21" s="138">
        <v>11</v>
      </c>
      <c r="B21" s="138" t="s">
        <v>299</v>
      </c>
      <c r="C21" s="237">
        <v>1049730147</v>
      </c>
      <c r="D21" s="139">
        <v>1</v>
      </c>
      <c r="E21" s="238">
        <v>11</v>
      </c>
      <c r="F21" s="239">
        <v>1490300118648</v>
      </c>
      <c r="G21" s="142">
        <v>1</v>
      </c>
      <c r="H21" s="141">
        <v>99</v>
      </c>
      <c r="I21" s="141"/>
      <c r="J21" s="142">
        <v>1</v>
      </c>
      <c r="K21" s="142">
        <v>0</v>
      </c>
      <c r="L21" s="142">
        <v>0</v>
      </c>
      <c r="M21" s="142">
        <v>0</v>
      </c>
      <c r="N21" s="142">
        <v>0</v>
      </c>
      <c r="O21" s="142">
        <v>1</v>
      </c>
      <c r="P21" s="142">
        <v>0</v>
      </c>
      <c r="Q21" s="142">
        <v>0</v>
      </c>
      <c r="R21" s="142">
        <v>0</v>
      </c>
      <c r="S21" s="142">
        <v>1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1</v>
      </c>
      <c r="AC21" s="142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0.5</v>
      </c>
      <c r="AJ21" s="141">
        <v>1.5</v>
      </c>
      <c r="AK21" s="141">
        <v>0</v>
      </c>
      <c r="AL21" s="141">
        <v>0</v>
      </c>
      <c r="AM21" s="141">
        <v>0</v>
      </c>
      <c r="AN21" s="178">
        <f t="shared" si="0"/>
        <v>6</v>
      </c>
      <c r="AO21" s="240">
        <f t="shared" si="1"/>
        <v>1.0285714285714285</v>
      </c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</row>
    <row r="22" spans="1:55" s="131" customFormat="1" ht="24">
      <c r="A22" s="241">
        <v>12</v>
      </c>
      <c r="B22" s="138" t="s">
        <v>299</v>
      </c>
      <c r="C22" s="237">
        <v>1049730147</v>
      </c>
      <c r="D22" s="139">
        <v>1</v>
      </c>
      <c r="E22" s="238">
        <v>12</v>
      </c>
      <c r="F22" s="239">
        <v>1490300117781</v>
      </c>
      <c r="G22" s="142">
        <v>2</v>
      </c>
      <c r="H22" s="141">
        <v>99</v>
      </c>
      <c r="I22" s="141"/>
      <c r="J22" s="142">
        <v>0</v>
      </c>
      <c r="K22" s="142">
        <v>1</v>
      </c>
      <c r="L22" s="142">
        <v>0</v>
      </c>
      <c r="M22" s="142">
        <v>1</v>
      </c>
      <c r="N22" s="142">
        <v>0</v>
      </c>
      <c r="O22" s="142">
        <v>1</v>
      </c>
      <c r="P22" s="142">
        <v>0</v>
      </c>
      <c r="Q22" s="142">
        <v>0</v>
      </c>
      <c r="R22" s="142">
        <v>1</v>
      </c>
      <c r="S22" s="142">
        <v>0</v>
      </c>
      <c r="T22" s="142">
        <v>0</v>
      </c>
      <c r="U22" s="142">
        <v>0</v>
      </c>
      <c r="V22" s="142">
        <v>1</v>
      </c>
      <c r="W22" s="142">
        <v>0</v>
      </c>
      <c r="X22" s="142">
        <v>0</v>
      </c>
      <c r="Y22" s="142">
        <v>1</v>
      </c>
      <c r="Z22" s="142">
        <v>1</v>
      </c>
      <c r="AA22" s="142">
        <v>0</v>
      </c>
      <c r="AB22" s="142">
        <v>0</v>
      </c>
      <c r="AC22" s="142">
        <v>1</v>
      </c>
      <c r="AD22" s="141">
        <v>1</v>
      </c>
      <c r="AE22" s="141">
        <v>0</v>
      </c>
      <c r="AF22" s="141">
        <v>0</v>
      </c>
      <c r="AG22" s="141">
        <v>1</v>
      </c>
      <c r="AH22" s="141">
        <v>1</v>
      </c>
      <c r="AI22" s="141">
        <v>1.5</v>
      </c>
      <c r="AJ22" s="141">
        <v>1.5</v>
      </c>
      <c r="AK22" s="141">
        <v>0</v>
      </c>
      <c r="AL22" s="141">
        <v>1</v>
      </c>
      <c r="AM22" s="141">
        <v>0</v>
      </c>
      <c r="AN22" s="178">
        <f t="shared" si="0"/>
        <v>15</v>
      </c>
      <c r="AO22" s="240">
        <f t="shared" si="1"/>
        <v>2.5714285714285716</v>
      </c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</row>
    <row r="23" spans="1:55" s="131" customFormat="1" ht="24">
      <c r="A23" s="138">
        <v>13</v>
      </c>
      <c r="B23" s="138" t="s">
        <v>299</v>
      </c>
      <c r="C23" s="237">
        <v>1049730147</v>
      </c>
      <c r="D23" s="139">
        <v>1</v>
      </c>
      <c r="E23" s="238">
        <v>13</v>
      </c>
      <c r="F23" s="239">
        <v>1490300117579</v>
      </c>
      <c r="G23" s="142">
        <v>2</v>
      </c>
      <c r="H23" s="141">
        <v>99</v>
      </c>
      <c r="I23" s="141"/>
      <c r="J23" s="142">
        <v>1</v>
      </c>
      <c r="K23" s="142">
        <v>1</v>
      </c>
      <c r="L23" s="142">
        <v>0</v>
      </c>
      <c r="M23" s="142">
        <v>1</v>
      </c>
      <c r="N23" s="142">
        <v>0</v>
      </c>
      <c r="O23" s="142">
        <v>0</v>
      </c>
      <c r="P23" s="142">
        <v>1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1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1">
        <v>1</v>
      </c>
      <c r="AE23" s="141">
        <v>0</v>
      </c>
      <c r="AF23" s="141">
        <v>0</v>
      </c>
      <c r="AG23" s="141">
        <v>0</v>
      </c>
      <c r="AH23" s="141">
        <v>0</v>
      </c>
      <c r="AI23" s="141">
        <v>1</v>
      </c>
      <c r="AJ23" s="141">
        <v>2</v>
      </c>
      <c r="AK23" s="141">
        <v>0</v>
      </c>
      <c r="AL23" s="141">
        <v>0</v>
      </c>
      <c r="AM23" s="141">
        <v>0</v>
      </c>
      <c r="AN23" s="178">
        <f t="shared" si="0"/>
        <v>9</v>
      </c>
      <c r="AO23" s="240">
        <f t="shared" si="1"/>
        <v>1.542857142857143</v>
      </c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</row>
    <row r="24" spans="1:55" s="131" customFormat="1" ht="24">
      <c r="A24" s="241">
        <v>14</v>
      </c>
      <c r="B24" s="138" t="s">
        <v>299</v>
      </c>
      <c r="C24" s="237">
        <v>1049730147</v>
      </c>
      <c r="D24" s="139">
        <v>1</v>
      </c>
      <c r="E24" s="238">
        <v>14</v>
      </c>
      <c r="F24" s="239">
        <v>1499900353549</v>
      </c>
      <c r="G24" s="142">
        <v>2</v>
      </c>
      <c r="H24" s="141">
        <v>99</v>
      </c>
      <c r="I24" s="141"/>
      <c r="J24" s="142">
        <v>0</v>
      </c>
      <c r="K24" s="142">
        <v>1</v>
      </c>
      <c r="L24" s="142">
        <v>1</v>
      </c>
      <c r="M24" s="142">
        <v>1</v>
      </c>
      <c r="N24" s="142">
        <v>0</v>
      </c>
      <c r="O24" s="142">
        <v>0</v>
      </c>
      <c r="P24" s="142">
        <v>1</v>
      </c>
      <c r="Q24" s="142">
        <v>0</v>
      </c>
      <c r="R24" s="142">
        <v>0</v>
      </c>
      <c r="S24" s="142">
        <v>0</v>
      </c>
      <c r="T24" s="142">
        <v>0</v>
      </c>
      <c r="U24" s="142">
        <v>1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1</v>
      </c>
      <c r="AD24" s="141">
        <v>1</v>
      </c>
      <c r="AE24" s="141">
        <v>0</v>
      </c>
      <c r="AF24" s="141">
        <v>0</v>
      </c>
      <c r="AG24" s="141">
        <v>1</v>
      </c>
      <c r="AH24" s="141">
        <v>1</v>
      </c>
      <c r="AI24" s="141">
        <v>1</v>
      </c>
      <c r="AJ24" s="141">
        <v>2</v>
      </c>
      <c r="AK24" s="141">
        <v>0</v>
      </c>
      <c r="AL24" s="141">
        <v>0</v>
      </c>
      <c r="AM24" s="141">
        <v>0</v>
      </c>
      <c r="AN24" s="178">
        <f t="shared" si="0"/>
        <v>12</v>
      </c>
      <c r="AO24" s="240">
        <f t="shared" si="1"/>
        <v>2.057142857142857</v>
      </c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</row>
    <row r="25" spans="1:55" s="131" customFormat="1" ht="24">
      <c r="A25" s="138">
        <v>15</v>
      </c>
      <c r="B25" s="138" t="s">
        <v>299</v>
      </c>
      <c r="C25" s="237">
        <v>1049730147</v>
      </c>
      <c r="D25" s="139">
        <v>1</v>
      </c>
      <c r="E25" s="238">
        <v>15</v>
      </c>
      <c r="F25" s="239">
        <v>1100703272061</v>
      </c>
      <c r="G25" s="142">
        <v>2</v>
      </c>
      <c r="H25" s="141">
        <v>99</v>
      </c>
      <c r="I25" s="141"/>
      <c r="J25" s="142">
        <v>1</v>
      </c>
      <c r="K25" s="142">
        <v>0</v>
      </c>
      <c r="L25" s="142">
        <v>0</v>
      </c>
      <c r="M25" s="142">
        <v>1</v>
      </c>
      <c r="N25" s="142">
        <v>1</v>
      </c>
      <c r="O25" s="142">
        <v>1</v>
      </c>
      <c r="P25" s="142">
        <v>1</v>
      </c>
      <c r="Q25" s="142">
        <v>1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1</v>
      </c>
      <c r="X25" s="142">
        <v>0</v>
      </c>
      <c r="Y25" s="142">
        <v>1</v>
      </c>
      <c r="Z25" s="142">
        <v>1</v>
      </c>
      <c r="AA25" s="142">
        <v>0</v>
      </c>
      <c r="AB25" s="142">
        <v>0</v>
      </c>
      <c r="AC25" s="142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1</v>
      </c>
      <c r="AJ25" s="141">
        <v>1</v>
      </c>
      <c r="AK25" s="141">
        <v>1</v>
      </c>
      <c r="AL25" s="141">
        <v>0</v>
      </c>
      <c r="AM25" s="141">
        <v>0</v>
      </c>
      <c r="AN25" s="178">
        <f t="shared" si="0"/>
        <v>12</v>
      </c>
      <c r="AO25" s="240">
        <f t="shared" si="1"/>
        <v>2.057142857142857</v>
      </c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</row>
    <row r="26" spans="1:55" s="131" customFormat="1" ht="24">
      <c r="A26" s="241">
        <v>16</v>
      </c>
      <c r="B26" s="138" t="s">
        <v>299</v>
      </c>
      <c r="C26" s="237">
        <v>1049730147</v>
      </c>
      <c r="D26" s="139">
        <v>1</v>
      </c>
      <c r="E26" s="238">
        <v>16</v>
      </c>
      <c r="F26" s="239">
        <v>1461301226372</v>
      </c>
      <c r="G26" s="142">
        <v>2</v>
      </c>
      <c r="H26" s="141">
        <v>99</v>
      </c>
      <c r="I26" s="141"/>
      <c r="J26" s="142">
        <v>0</v>
      </c>
      <c r="K26" s="142">
        <v>1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1</v>
      </c>
      <c r="V26" s="142">
        <v>0</v>
      </c>
      <c r="W26" s="142">
        <v>0</v>
      </c>
      <c r="X26" s="142">
        <v>0</v>
      </c>
      <c r="Y26" s="142">
        <v>0</v>
      </c>
      <c r="Z26" s="142">
        <v>1</v>
      </c>
      <c r="AA26" s="142">
        <v>1</v>
      </c>
      <c r="AB26" s="142">
        <v>1</v>
      </c>
      <c r="AC26" s="142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1</v>
      </c>
      <c r="AJ26" s="141">
        <v>1.5</v>
      </c>
      <c r="AK26" s="141">
        <v>0</v>
      </c>
      <c r="AL26" s="141">
        <v>0</v>
      </c>
      <c r="AM26" s="141">
        <v>0</v>
      </c>
      <c r="AN26" s="178">
        <f t="shared" si="0"/>
        <v>7.5</v>
      </c>
      <c r="AO26" s="240">
        <f t="shared" si="1"/>
        <v>1.2857142857142858</v>
      </c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</row>
    <row r="27" spans="1:55" s="131" customFormat="1" ht="24">
      <c r="A27" s="138">
        <v>17</v>
      </c>
      <c r="B27" s="138" t="s">
        <v>299</v>
      </c>
      <c r="C27" s="237">
        <v>1049730147</v>
      </c>
      <c r="D27" s="139">
        <v>1</v>
      </c>
      <c r="E27" s="238">
        <v>17</v>
      </c>
      <c r="F27" s="239">
        <v>1490300114626</v>
      </c>
      <c r="G27" s="142">
        <v>2</v>
      </c>
      <c r="H27" s="141">
        <v>99</v>
      </c>
      <c r="I27" s="141"/>
      <c r="J27" s="142">
        <v>1</v>
      </c>
      <c r="K27" s="142">
        <v>0</v>
      </c>
      <c r="L27" s="142">
        <v>1</v>
      </c>
      <c r="M27" s="142">
        <v>0</v>
      </c>
      <c r="N27" s="142">
        <v>1</v>
      </c>
      <c r="O27" s="142">
        <v>0</v>
      </c>
      <c r="P27" s="142">
        <v>1</v>
      </c>
      <c r="Q27" s="142">
        <v>0</v>
      </c>
      <c r="R27" s="142">
        <v>0</v>
      </c>
      <c r="S27" s="142">
        <v>0</v>
      </c>
      <c r="T27" s="142">
        <v>1</v>
      </c>
      <c r="U27" s="142">
        <v>0</v>
      </c>
      <c r="V27" s="142">
        <v>1</v>
      </c>
      <c r="W27" s="142">
        <v>1</v>
      </c>
      <c r="X27" s="142">
        <v>0</v>
      </c>
      <c r="Y27" s="142">
        <v>1</v>
      </c>
      <c r="Z27" s="142">
        <v>0</v>
      </c>
      <c r="AA27" s="142">
        <v>1</v>
      </c>
      <c r="AB27" s="142">
        <v>1</v>
      </c>
      <c r="AC27" s="142">
        <v>0</v>
      </c>
      <c r="AD27" s="141">
        <v>0</v>
      </c>
      <c r="AE27" s="141">
        <v>0</v>
      </c>
      <c r="AF27" s="141">
        <v>0</v>
      </c>
      <c r="AG27" s="141">
        <v>0</v>
      </c>
      <c r="AH27" s="141">
        <v>0</v>
      </c>
      <c r="AI27" s="141">
        <v>0.5</v>
      </c>
      <c r="AJ27" s="141">
        <v>2</v>
      </c>
      <c r="AK27" s="141">
        <v>0</v>
      </c>
      <c r="AL27" s="141">
        <v>1</v>
      </c>
      <c r="AM27" s="141">
        <v>0</v>
      </c>
      <c r="AN27" s="178">
        <f t="shared" si="0"/>
        <v>13.5</v>
      </c>
      <c r="AO27" s="240">
        <f t="shared" si="1"/>
        <v>2.3142857142857145</v>
      </c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</row>
    <row r="28" spans="1:55" s="131" customFormat="1" ht="24">
      <c r="A28" s="241">
        <v>18</v>
      </c>
      <c r="B28" s="138" t="s">
        <v>299</v>
      </c>
      <c r="C28" s="237">
        <v>1049730147</v>
      </c>
      <c r="D28" s="139">
        <v>1</v>
      </c>
      <c r="E28" s="238">
        <v>18</v>
      </c>
      <c r="F28" s="239">
        <v>1490300116203</v>
      </c>
      <c r="G28" s="142">
        <v>2</v>
      </c>
      <c r="H28" s="141">
        <v>99</v>
      </c>
      <c r="I28" s="141"/>
      <c r="J28" s="142">
        <v>0</v>
      </c>
      <c r="K28" s="142">
        <v>1</v>
      </c>
      <c r="L28" s="142">
        <v>1</v>
      </c>
      <c r="M28" s="142">
        <v>1</v>
      </c>
      <c r="N28" s="142">
        <v>0</v>
      </c>
      <c r="O28" s="142">
        <v>0</v>
      </c>
      <c r="P28" s="142">
        <v>1</v>
      </c>
      <c r="Q28" s="142">
        <v>1</v>
      </c>
      <c r="R28" s="142">
        <v>0</v>
      </c>
      <c r="S28" s="142">
        <v>0</v>
      </c>
      <c r="T28" s="142">
        <v>0</v>
      </c>
      <c r="U28" s="142">
        <v>1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1</v>
      </c>
      <c r="AD28" s="141">
        <v>1</v>
      </c>
      <c r="AE28" s="141">
        <v>0</v>
      </c>
      <c r="AF28" s="141">
        <v>0</v>
      </c>
      <c r="AG28" s="141">
        <v>1</v>
      </c>
      <c r="AH28" s="141">
        <v>1</v>
      </c>
      <c r="AI28" s="141">
        <v>1</v>
      </c>
      <c r="AJ28" s="141">
        <v>2</v>
      </c>
      <c r="AK28" s="141">
        <v>0</v>
      </c>
      <c r="AL28" s="141">
        <v>1</v>
      </c>
      <c r="AM28" s="141">
        <v>1</v>
      </c>
      <c r="AN28" s="178">
        <f t="shared" si="0"/>
        <v>15</v>
      </c>
      <c r="AO28" s="240">
        <f t="shared" si="1"/>
        <v>2.5714285714285716</v>
      </c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</row>
    <row r="29" spans="1:55" s="131" customFormat="1" ht="24">
      <c r="A29" s="138">
        <v>19</v>
      </c>
      <c r="B29" s="138" t="s">
        <v>299</v>
      </c>
      <c r="C29" s="237">
        <v>1049730147</v>
      </c>
      <c r="D29" s="139">
        <v>1</v>
      </c>
      <c r="E29" s="238">
        <v>19</v>
      </c>
      <c r="F29" s="239">
        <v>1490300119083</v>
      </c>
      <c r="G29" s="142">
        <v>2</v>
      </c>
      <c r="H29" s="141">
        <v>99</v>
      </c>
      <c r="I29" s="141"/>
      <c r="J29" s="142">
        <v>0</v>
      </c>
      <c r="K29" s="142">
        <v>1</v>
      </c>
      <c r="L29" s="142">
        <v>1</v>
      </c>
      <c r="M29" s="142">
        <v>1</v>
      </c>
      <c r="N29" s="142">
        <v>0</v>
      </c>
      <c r="O29" s="142">
        <v>0</v>
      </c>
      <c r="P29" s="142">
        <v>0</v>
      </c>
      <c r="Q29" s="142">
        <v>1</v>
      </c>
      <c r="R29" s="142">
        <v>0</v>
      </c>
      <c r="S29" s="142">
        <v>0</v>
      </c>
      <c r="T29" s="142">
        <v>0</v>
      </c>
      <c r="U29" s="142">
        <v>1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1</v>
      </c>
      <c r="AJ29" s="141">
        <v>1</v>
      </c>
      <c r="AK29" s="141">
        <v>1</v>
      </c>
      <c r="AL29" s="141">
        <v>0</v>
      </c>
      <c r="AM29" s="141">
        <v>0</v>
      </c>
      <c r="AN29" s="178">
        <f t="shared" si="0"/>
        <v>8</v>
      </c>
      <c r="AO29" s="240">
        <f t="shared" si="1"/>
        <v>1.3714285714285714</v>
      </c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</row>
    <row r="30" spans="1:55" s="131" customFormat="1" ht="24">
      <c r="A30" s="241">
        <v>20</v>
      </c>
      <c r="B30" s="138" t="s">
        <v>299</v>
      </c>
      <c r="C30" s="237">
        <v>1049730147</v>
      </c>
      <c r="D30" s="139">
        <v>1</v>
      </c>
      <c r="E30" s="238">
        <v>20</v>
      </c>
      <c r="F30" s="239">
        <v>1499900348316</v>
      </c>
      <c r="G30" s="142">
        <v>2</v>
      </c>
      <c r="H30" s="141">
        <v>99</v>
      </c>
      <c r="I30" s="141"/>
      <c r="J30" s="142">
        <v>0</v>
      </c>
      <c r="K30" s="142">
        <v>1</v>
      </c>
      <c r="L30" s="142">
        <v>1</v>
      </c>
      <c r="M30" s="142">
        <v>0</v>
      </c>
      <c r="N30" s="142">
        <v>0</v>
      </c>
      <c r="O30" s="142">
        <v>1</v>
      </c>
      <c r="P30" s="142">
        <v>1</v>
      </c>
      <c r="Q30" s="142">
        <v>1</v>
      </c>
      <c r="R30" s="142">
        <v>1</v>
      </c>
      <c r="S30" s="142">
        <v>1</v>
      </c>
      <c r="T30" s="142">
        <v>1</v>
      </c>
      <c r="U30" s="142">
        <v>0</v>
      </c>
      <c r="V30" s="142">
        <v>0</v>
      </c>
      <c r="W30" s="142">
        <v>1</v>
      </c>
      <c r="X30" s="142">
        <v>1</v>
      </c>
      <c r="Y30" s="142">
        <v>0</v>
      </c>
      <c r="Z30" s="142">
        <v>0</v>
      </c>
      <c r="AA30" s="142">
        <v>0</v>
      </c>
      <c r="AB30" s="142">
        <v>0</v>
      </c>
      <c r="AC30" s="142">
        <v>1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1</v>
      </c>
      <c r="AJ30" s="141">
        <v>2</v>
      </c>
      <c r="AK30" s="141">
        <v>0</v>
      </c>
      <c r="AL30" s="141">
        <v>1</v>
      </c>
      <c r="AM30" s="141">
        <v>0.5</v>
      </c>
      <c r="AN30" s="178">
        <f t="shared" si="0"/>
        <v>15.5</v>
      </c>
      <c r="AO30" s="240">
        <f t="shared" si="1"/>
        <v>2.657142857142857</v>
      </c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</row>
    <row r="31" spans="1:55" s="131" customFormat="1" ht="24">
      <c r="A31" s="138">
        <v>21</v>
      </c>
      <c r="B31" s="138" t="s">
        <v>299</v>
      </c>
      <c r="C31" s="237">
        <v>1049730147</v>
      </c>
      <c r="D31" s="139">
        <v>1</v>
      </c>
      <c r="E31" s="238">
        <v>21</v>
      </c>
      <c r="F31" s="239">
        <v>1490300117331</v>
      </c>
      <c r="G31" s="142">
        <v>2</v>
      </c>
      <c r="H31" s="141">
        <v>99</v>
      </c>
      <c r="I31" s="141"/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1</v>
      </c>
      <c r="S31" s="142">
        <v>0</v>
      </c>
      <c r="T31" s="142">
        <v>1</v>
      </c>
      <c r="U31" s="142">
        <v>1</v>
      </c>
      <c r="V31" s="142">
        <v>0</v>
      </c>
      <c r="W31" s="142">
        <v>1</v>
      </c>
      <c r="X31" s="142">
        <v>0</v>
      </c>
      <c r="Y31" s="142">
        <v>0</v>
      </c>
      <c r="Z31" s="142">
        <v>0</v>
      </c>
      <c r="AA31" s="142">
        <v>1</v>
      </c>
      <c r="AB31" s="142">
        <v>1</v>
      </c>
      <c r="AC31" s="142">
        <v>0</v>
      </c>
      <c r="AD31" s="141">
        <v>1</v>
      </c>
      <c r="AE31" s="141">
        <v>0</v>
      </c>
      <c r="AF31" s="141">
        <v>0</v>
      </c>
      <c r="AG31" s="141">
        <v>0</v>
      </c>
      <c r="AH31" s="141">
        <v>0</v>
      </c>
      <c r="AI31" s="141">
        <v>1.5</v>
      </c>
      <c r="AJ31" s="141">
        <v>0.5</v>
      </c>
      <c r="AK31" s="141">
        <v>0</v>
      </c>
      <c r="AL31" s="141">
        <v>1</v>
      </c>
      <c r="AM31" s="141">
        <v>1</v>
      </c>
      <c r="AN31" s="178">
        <f t="shared" si="0"/>
        <v>11</v>
      </c>
      <c r="AO31" s="240">
        <f t="shared" si="1"/>
        <v>1.8857142857142857</v>
      </c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</row>
    <row r="32" spans="1:55" s="131" customFormat="1" ht="24">
      <c r="A32" s="241">
        <v>22</v>
      </c>
      <c r="B32" s="138" t="s">
        <v>299</v>
      </c>
      <c r="C32" s="237">
        <v>1049730147</v>
      </c>
      <c r="D32" s="139">
        <v>1</v>
      </c>
      <c r="E32" s="238">
        <v>22</v>
      </c>
      <c r="F32" s="152">
        <v>1490300117871</v>
      </c>
      <c r="G32" s="142">
        <v>1</v>
      </c>
      <c r="H32" s="141">
        <v>99</v>
      </c>
      <c r="I32" s="141"/>
      <c r="J32" s="142">
        <v>0</v>
      </c>
      <c r="K32" s="142">
        <v>0</v>
      </c>
      <c r="L32" s="142">
        <v>0</v>
      </c>
      <c r="M32" s="142">
        <v>1</v>
      </c>
      <c r="N32" s="142">
        <v>0</v>
      </c>
      <c r="O32" s="142">
        <v>0</v>
      </c>
      <c r="P32" s="142">
        <v>0</v>
      </c>
      <c r="Q32" s="142">
        <v>0</v>
      </c>
      <c r="R32" s="142">
        <v>0</v>
      </c>
      <c r="S32" s="142">
        <v>1</v>
      </c>
      <c r="T32" s="142">
        <v>0</v>
      </c>
      <c r="U32" s="142">
        <v>0</v>
      </c>
      <c r="V32" s="142">
        <v>1</v>
      </c>
      <c r="W32" s="142">
        <v>1</v>
      </c>
      <c r="X32" s="142">
        <v>1</v>
      </c>
      <c r="Y32" s="142">
        <v>0</v>
      </c>
      <c r="Z32" s="142">
        <v>1</v>
      </c>
      <c r="AA32" s="142">
        <v>1</v>
      </c>
      <c r="AB32" s="142">
        <v>1</v>
      </c>
      <c r="AC32" s="142">
        <v>1</v>
      </c>
      <c r="AD32" s="141">
        <v>0</v>
      </c>
      <c r="AE32" s="141">
        <v>0</v>
      </c>
      <c r="AF32" s="141">
        <v>0</v>
      </c>
      <c r="AG32" s="141">
        <v>0</v>
      </c>
      <c r="AH32" s="141">
        <v>0</v>
      </c>
      <c r="AI32" s="141">
        <v>1.5</v>
      </c>
      <c r="AJ32" s="141">
        <v>1.5</v>
      </c>
      <c r="AK32" s="141">
        <v>1</v>
      </c>
      <c r="AL32" s="141">
        <v>1</v>
      </c>
      <c r="AM32" s="141">
        <v>0</v>
      </c>
      <c r="AN32" s="178">
        <f t="shared" si="0"/>
        <v>14</v>
      </c>
      <c r="AO32" s="240">
        <f t="shared" si="1"/>
        <v>2.4</v>
      </c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</row>
    <row r="33" spans="1:55" s="131" customFormat="1" ht="24">
      <c r="A33" s="241"/>
      <c r="B33" s="138"/>
      <c r="C33" s="237"/>
      <c r="D33" s="139"/>
      <c r="E33" s="242"/>
      <c r="F33" s="243"/>
      <c r="G33" s="244"/>
      <c r="H33" s="241"/>
      <c r="I33" s="241"/>
      <c r="J33" s="245">
        <f aca="true" t="shared" si="2" ref="J33:AM33">AVERAGE(J11:J32)</f>
        <v>0.3181818181818182</v>
      </c>
      <c r="K33" s="245">
        <f t="shared" si="2"/>
        <v>0.45454545454545453</v>
      </c>
      <c r="L33" s="245">
        <f t="shared" si="2"/>
        <v>0.2727272727272727</v>
      </c>
      <c r="M33" s="245">
        <f t="shared" si="2"/>
        <v>0.5</v>
      </c>
      <c r="N33" s="245">
        <f t="shared" si="2"/>
        <v>0.2727272727272727</v>
      </c>
      <c r="O33" s="245">
        <f t="shared" si="2"/>
        <v>0.2727272727272727</v>
      </c>
      <c r="P33" s="245">
        <f t="shared" si="2"/>
        <v>0.5</v>
      </c>
      <c r="Q33" s="245">
        <f t="shared" si="2"/>
        <v>0.2727272727272727</v>
      </c>
      <c r="R33" s="245">
        <f t="shared" si="2"/>
        <v>0.2727272727272727</v>
      </c>
      <c r="S33" s="245">
        <f t="shared" si="2"/>
        <v>0.18181818181818182</v>
      </c>
      <c r="T33" s="245">
        <f t="shared" si="2"/>
        <v>0.2727272727272727</v>
      </c>
      <c r="U33" s="245">
        <f t="shared" si="2"/>
        <v>0.36363636363636365</v>
      </c>
      <c r="V33" s="245">
        <f t="shared" si="2"/>
        <v>0.3181818181818182</v>
      </c>
      <c r="W33" s="245">
        <f t="shared" si="2"/>
        <v>0.36363636363636365</v>
      </c>
      <c r="X33" s="245">
        <f t="shared" si="2"/>
        <v>0.22727272727272727</v>
      </c>
      <c r="Y33" s="245">
        <f t="shared" si="2"/>
        <v>0.22727272727272727</v>
      </c>
      <c r="Z33" s="245">
        <f t="shared" si="2"/>
        <v>0.4090909090909091</v>
      </c>
      <c r="AA33" s="245">
        <f t="shared" si="2"/>
        <v>0.22727272727272727</v>
      </c>
      <c r="AB33" s="245">
        <f t="shared" si="2"/>
        <v>0.3181818181818182</v>
      </c>
      <c r="AC33" s="245">
        <f t="shared" si="2"/>
        <v>0.3181818181818182</v>
      </c>
      <c r="AD33" s="245">
        <f t="shared" si="2"/>
        <v>0.2727272727272727</v>
      </c>
      <c r="AE33" s="245">
        <f t="shared" si="2"/>
        <v>0.045454545454545456</v>
      </c>
      <c r="AF33" s="245">
        <f t="shared" si="2"/>
        <v>0.13636363636363635</v>
      </c>
      <c r="AG33" s="245">
        <f t="shared" si="2"/>
        <v>0.22727272727272727</v>
      </c>
      <c r="AH33" s="245">
        <f t="shared" si="2"/>
        <v>0.22727272727272727</v>
      </c>
      <c r="AI33" s="245">
        <f t="shared" si="2"/>
        <v>1.1363636363636365</v>
      </c>
      <c r="AJ33" s="245">
        <f t="shared" si="2"/>
        <v>1.4545454545454546</v>
      </c>
      <c r="AK33" s="245">
        <f t="shared" si="2"/>
        <v>0.18181818181818182</v>
      </c>
      <c r="AL33" s="245">
        <f t="shared" si="2"/>
        <v>0.3409090909090909</v>
      </c>
      <c r="AM33" s="245">
        <f t="shared" si="2"/>
        <v>0.20454545454545456</v>
      </c>
      <c r="AN33" s="245">
        <f>AVERAGE(AN11:AN32)</f>
        <v>10.590909090909092</v>
      </c>
      <c r="AO33" s="246" t="s">
        <v>305</v>
      </c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</row>
    <row r="34" spans="1:55" s="131" customFormat="1" ht="24">
      <c r="A34" s="241"/>
      <c r="B34" s="138"/>
      <c r="C34" s="237"/>
      <c r="D34" s="139"/>
      <c r="E34" s="242"/>
      <c r="F34" s="243"/>
      <c r="G34" s="244"/>
      <c r="H34" s="241"/>
      <c r="I34" s="241"/>
      <c r="J34" s="245">
        <f aca="true" t="shared" si="3" ref="J34:AM34">STDEV(J11:J32)</f>
        <v>0.4767312946227962</v>
      </c>
      <c r="K34" s="245">
        <f t="shared" si="3"/>
        <v>0.5096471914376255</v>
      </c>
      <c r="L34" s="245">
        <f t="shared" si="3"/>
        <v>0.4558423058385518</v>
      </c>
      <c r="M34" s="245">
        <f t="shared" si="3"/>
        <v>0.511766315719159</v>
      </c>
      <c r="N34" s="245">
        <f t="shared" si="3"/>
        <v>0.4558423058385518</v>
      </c>
      <c r="O34" s="245">
        <f t="shared" si="3"/>
        <v>0.4558423058385518</v>
      </c>
      <c r="P34" s="245">
        <f t="shared" si="3"/>
        <v>0.511766315719159</v>
      </c>
      <c r="Q34" s="245">
        <f t="shared" si="3"/>
        <v>0.4558423058385518</v>
      </c>
      <c r="R34" s="245">
        <f t="shared" si="3"/>
        <v>0.4558423058385518</v>
      </c>
      <c r="S34" s="245">
        <f t="shared" si="3"/>
        <v>0.39477101697586137</v>
      </c>
      <c r="T34" s="245">
        <f t="shared" si="3"/>
        <v>0.4558423058385518</v>
      </c>
      <c r="U34" s="245">
        <f t="shared" si="3"/>
        <v>0.49236596391733095</v>
      </c>
      <c r="V34" s="245">
        <f t="shared" si="3"/>
        <v>0.4767312946227962</v>
      </c>
      <c r="W34" s="245">
        <f t="shared" si="3"/>
        <v>0.49236596391733095</v>
      </c>
      <c r="X34" s="245">
        <f t="shared" si="3"/>
        <v>0.4289320272288885</v>
      </c>
      <c r="Y34" s="245">
        <f t="shared" si="3"/>
        <v>0.4289320272288885</v>
      </c>
      <c r="Z34" s="245">
        <f t="shared" si="3"/>
        <v>0.5032362797401965</v>
      </c>
      <c r="AA34" s="245">
        <f t="shared" si="3"/>
        <v>0.4289320272288885</v>
      </c>
      <c r="AB34" s="245">
        <f t="shared" si="3"/>
        <v>0.4767312946227962</v>
      </c>
      <c r="AC34" s="245">
        <f t="shared" si="3"/>
        <v>0.4767312946227962</v>
      </c>
      <c r="AD34" s="245">
        <f t="shared" si="3"/>
        <v>0.4558423058385518</v>
      </c>
      <c r="AE34" s="245">
        <f t="shared" si="3"/>
        <v>0.21320071635561044</v>
      </c>
      <c r="AF34" s="245">
        <f t="shared" si="3"/>
        <v>0.35125008665710444</v>
      </c>
      <c r="AG34" s="245">
        <f t="shared" si="3"/>
        <v>0.4289320272288885</v>
      </c>
      <c r="AH34" s="245">
        <f t="shared" si="3"/>
        <v>0.4289320272288885</v>
      </c>
      <c r="AI34" s="245">
        <f t="shared" si="3"/>
        <v>0.38364846824423415</v>
      </c>
      <c r="AJ34" s="245">
        <f t="shared" si="3"/>
        <v>0.4605661864718382</v>
      </c>
      <c r="AK34" s="245">
        <f t="shared" si="3"/>
        <v>0.39477101697586137</v>
      </c>
      <c r="AL34" s="245">
        <f t="shared" si="3"/>
        <v>0.47274184126735436</v>
      </c>
      <c r="AM34" s="245">
        <f t="shared" si="3"/>
        <v>0.39818310304404375</v>
      </c>
      <c r="AN34" s="245">
        <f>STDEV(AN11:AN32)</f>
        <v>2.926221208789686</v>
      </c>
      <c r="AO34" s="140" t="s">
        <v>306</v>
      </c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</row>
    <row r="35" spans="1:55" s="51" customFormat="1" ht="24">
      <c r="A35" s="53">
        <v>1</v>
      </c>
      <c r="B35" s="54" t="s">
        <v>169</v>
      </c>
      <c r="C35" s="55">
        <v>1049730136</v>
      </c>
      <c r="D35" s="56">
        <v>1</v>
      </c>
      <c r="E35" s="56">
        <v>1</v>
      </c>
      <c r="F35" s="148">
        <v>1490300117072</v>
      </c>
      <c r="G35" s="56">
        <v>1</v>
      </c>
      <c r="H35" s="54">
        <v>99</v>
      </c>
      <c r="I35" s="54"/>
      <c r="J35" s="57">
        <v>0</v>
      </c>
      <c r="K35" s="57">
        <v>0</v>
      </c>
      <c r="L35" s="57">
        <v>1</v>
      </c>
      <c r="M35" s="57">
        <v>0</v>
      </c>
      <c r="N35" s="57">
        <v>0</v>
      </c>
      <c r="O35" s="57">
        <v>1</v>
      </c>
      <c r="P35" s="57">
        <v>0</v>
      </c>
      <c r="Q35" s="57">
        <v>0</v>
      </c>
      <c r="R35" s="57">
        <v>1</v>
      </c>
      <c r="S35" s="57">
        <v>0</v>
      </c>
      <c r="T35" s="57">
        <v>0</v>
      </c>
      <c r="U35" s="57">
        <v>1</v>
      </c>
      <c r="V35" s="57">
        <v>1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4">
        <v>0</v>
      </c>
      <c r="AE35" s="54">
        <v>1</v>
      </c>
      <c r="AF35" s="54">
        <v>0</v>
      </c>
      <c r="AG35" s="54">
        <v>0</v>
      </c>
      <c r="AH35" s="54">
        <v>0</v>
      </c>
      <c r="AI35" s="54">
        <v>1</v>
      </c>
      <c r="AJ35" s="54">
        <v>1</v>
      </c>
      <c r="AK35" s="54">
        <v>0</v>
      </c>
      <c r="AL35" s="54">
        <v>0</v>
      </c>
      <c r="AM35" s="54">
        <v>0</v>
      </c>
      <c r="AN35" s="59">
        <f aca="true" t="shared" si="4" ref="AN35:AN52">SUM(J35:AM35)</f>
        <v>8</v>
      </c>
      <c r="AO35" s="247">
        <f t="shared" si="1"/>
        <v>1.3714285714285714</v>
      </c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</row>
    <row r="36" spans="1:55" s="134" customFormat="1" ht="24">
      <c r="A36" s="62">
        <v>2</v>
      </c>
      <c r="B36" s="54" t="s">
        <v>169</v>
      </c>
      <c r="C36" s="55">
        <v>1049730136</v>
      </c>
      <c r="D36" s="56">
        <v>1</v>
      </c>
      <c r="E36" s="127">
        <v>2</v>
      </c>
      <c r="F36" s="148">
        <v>1490300117081</v>
      </c>
      <c r="G36" s="127">
        <v>1</v>
      </c>
      <c r="H36" s="64">
        <v>99</v>
      </c>
      <c r="I36" s="64"/>
      <c r="J36" s="63">
        <v>1</v>
      </c>
      <c r="K36" s="63">
        <v>1</v>
      </c>
      <c r="L36" s="63">
        <v>1</v>
      </c>
      <c r="M36" s="63">
        <v>0</v>
      </c>
      <c r="N36" s="63">
        <v>0</v>
      </c>
      <c r="O36" s="63">
        <v>1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1</v>
      </c>
      <c r="W36" s="63">
        <v>1</v>
      </c>
      <c r="X36" s="63">
        <v>0</v>
      </c>
      <c r="Y36" s="63">
        <v>0</v>
      </c>
      <c r="Z36" s="63">
        <v>0</v>
      </c>
      <c r="AA36" s="63">
        <v>0</v>
      </c>
      <c r="AB36" s="63">
        <v>1</v>
      </c>
      <c r="AC36" s="63">
        <v>0</v>
      </c>
      <c r="AD36" s="64">
        <v>0</v>
      </c>
      <c r="AE36" s="64">
        <v>0</v>
      </c>
      <c r="AF36" s="64">
        <v>1</v>
      </c>
      <c r="AG36" s="64">
        <v>0</v>
      </c>
      <c r="AH36" s="64">
        <v>1</v>
      </c>
      <c r="AI36" s="64">
        <v>1</v>
      </c>
      <c r="AJ36" s="64">
        <v>2</v>
      </c>
      <c r="AK36" s="64">
        <v>2</v>
      </c>
      <c r="AL36" s="64">
        <v>1</v>
      </c>
      <c r="AM36" s="64">
        <v>0</v>
      </c>
      <c r="AN36" s="59">
        <f t="shared" si="4"/>
        <v>15</v>
      </c>
      <c r="AO36" s="247">
        <f t="shared" si="1"/>
        <v>2.5714285714285716</v>
      </c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</row>
    <row r="37" spans="1:55" s="135" customFormat="1" ht="24">
      <c r="A37" s="53">
        <v>3</v>
      </c>
      <c r="B37" s="54" t="s">
        <v>169</v>
      </c>
      <c r="C37" s="55">
        <v>1049730136</v>
      </c>
      <c r="D37" s="56">
        <v>1</v>
      </c>
      <c r="E37" s="56">
        <v>3</v>
      </c>
      <c r="F37" s="148">
        <v>1490300115401</v>
      </c>
      <c r="G37" s="127">
        <v>1</v>
      </c>
      <c r="H37" s="64">
        <v>99</v>
      </c>
      <c r="I37" s="64"/>
      <c r="J37" s="63">
        <v>0</v>
      </c>
      <c r="K37" s="63">
        <v>0</v>
      </c>
      <c r="L37" s="63">
        <v>1</v>
      </c>
      <c r="M37" s="63">
        <v>0</v>
      </c>
      <c r="N37" s="63">
        <v>0</v>
      </c>
      <c r="O37" s="63">
        <v>1</v>
      </c>
      <c r="P37" s="63">
        <v>0</v>
      </c>
      <c r="Q37" s="63">
        <v>0</v>
      </c>
      <c r="R37" s="63">
        <v>0</v>
      </c>
      <c r="S37" s="63">
        <v>0</v>
      </c>
      <c r="T37" s="63">
        <v>1</v>
      </c>
      <c r="U37" s="63">
        <v>0</v>
      </c>
      <c r="V37" s="63">
        <v>1</v>
      </c>
      <c r="W37" s="63">
        <v>0</v>
      </c>
      <c r="X37" s="63">
        <v>0</v>
      </c>
      <c r="Y37" s="63">
        <v>0</v>
      </c>
      <c r="Z37" s="63">
        <v>1</v>
      </c>
      <c r="AA37" s="63">
        <v>0</v>
      </c>
      <c r="AB37" s="63">
        <v>0</v>
      </c>
      <c r="AC37" s="63">
        <v>0</v>
      </c>
      <c r="AD37" s="64">
        <v>1</v>
      </c>
      <c r="AE37" s="64">
        <v>1</v>
      </c>
      <c r="AF37" s="64">
        <v>0</v>
      </c>
      <c r="AG37" s="64">
        <v>0</v>
      </c>
      <c r="AH37" s="64">
        <v>0</v>
      </c>
      <c r="AI37" s="64">
        <v>1</v>
      </c>
      <c r="AJ37" s="64">
        <v>1.5</v>
      </c>
      <c r="AK37" s="64">
        <v>0</v>
      </c>
      <c r="AL37" s="64">
        <v>1</v>
      </c>
      <c r="AM37" s="64">
        <v>1</v>
      </c>
      <c r="AN37" s="59">
        <f t="shared" si="4"/>
        <v>11.5</v>
      </c>
      <c r="AO37" s="247">
        <f t="shared" si="1"/>
        <v>1.9714285714285715</v>
      </c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</row>
    <row r="38" spans="1:55" s="135" customFormat="1" ht="24">
      <c r="A38" s="62">
        <v>4</v>
      </c>
      <c r="B38" s="54" t="s">
        <v>169</v>
      </c>
      <c r="C38" s="55">
        <v>1049730136</v>
      </c>
      <c r="D38" s="56">
        <v>1</v>
      </c>
      <c r="E38" s="127">
        <v>4</v>
      </c>
      <c r="F38" s="148">
        <v>1490300115134</v>
      </c>
      <c r="G38" s="127">
        <v>2</v>
      </c>
      <c r="H38" s="64">
        <v>99</v>
      </c>
      <c r="I38" s="64"/>
      <c r="J38" s="63">
        <v>1</v>
      </c>
      <c r="K38" s="63">
        <v>1</v>
      </c>
      <c r="L38" s="63">
        <v>1</v>
      </c>
      <c r="M38" s="63">
        <v>0</v>
      </c>
      <c r="N38" s="63">
        <v>0</v>
      </c>
      <c r="O38" s="63">
        <v>1</v>
      </c>
      <c r="P38" s="63">
        <v>1</v>
      </c>
      <c r="Q38" s="63">
        <v>1</v>
      </c>
      <c r="R38" s="63">
        <v>0</v>
      </c>
      <c r="S38" s="63">
        <v>0</v>
      </c>
      <c r="T38" s="63">
        <v>1</v>
      </c>
      <c r="U38" s="63">
        <v>1</v>
      </c>
      <c r="V38" s="63">
        <v>0</v>
      </c>
      <c r="W38" s="63">
        <v>1</v>
      </c>
      <c r="X38" s="63">
        <v>1</v>
      </c>
      <c r="Y38" s="63">
        <v>1</v>
      </c>
      <c r="Z38" s="63">
        <v>0</v>
      </c>
      <c r="AA38" s="63">
        <v>1</v>
      </c>
      <c r="AB38" s="63">
        <v>1</v>
      </c>
      <c r="AC38" s="63">
        <v>1</v>
      </c>
      <c r="AD38" s="64">
        <v>0</v>
      </c>
      <c r="AE38" s="64">
        <v>0</v>
      </c>
      <c r="AF38" s="64">
        <v>0</v>
      </c>
      <c r="AG38" s="64">
        <v>1</v>
      </c>
      <c r="AH38" s="64">
        <v>1</v>
      </c>
      <c r="AI38" s="64">
        <v>1</v>
      </c>
      <c r="AJ38" s="64">
        <v>2</v>
      </c>
      <c r="AK38" s="64">
        <v>2</v>
      </c>
      <c r="AL38" s="64">
        <v>1</v>
      </c>
      <c r="AM38" s="64">
        <v>1</v>
      </c>
      <c r="AN38" s="59">
        <f t="shared" si="4"/>
        <v>23</v>
      </c>
      <c r="AO38" s="247">
        <f t="shared" si="1"/>
        <v>3.942857142857143</v>
      </c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</row>
    <row r="39" spans="1:55" s="135" customFormat="1" ht="24">
      <c r="A39" s="53">
        <v>5</v>
      </c>
      <c r="B39" s="54" t="s">
        <v>169</v>
      </c>
      <c r="C39" s="55">
        <v>1049730136</v>
      </c>
      <c r="D39" s="56">
        <v>1</v>
      </c>
      <c r="E39" s="56">
        <v>5</v>
      </c>
      <c r="F39" s="148">
        <v>1490300117234</v>
      </c>
      <c r="G39" s="127">
        <v>2</v>
      </c>
      <c r="H39" s="64">
        <v>99</v>
      </c>
      <c r="I39" s="64"/>
      <c r="J39" s="63">
        <v>0</v>
      </c>
      <c r="K39" s="63">
        <v>0</v>
      </c>
      <c r="L39" s="63">
        <v>1</v>
      </c>
      <c r="M39" s="63">
        <v>0</v>
      </c>
      <c r="N39" s="63">
        <v>0</v>
      </c>
      <c r="O39" s="63">
        <v>0</v>
      </c>
      <c r="P39" s="63">
        <v>0</v>
      </c>
      <c r="Q39" s="63">
        <v>1</v>
      </c>
      <c r="R39" s="63">
        <v>1</v>
      </c>
      <c r="S39" s="63">
        <v>0</v>
      </c>
      <c r="T39" s="63">
        <v>1</v>
      </c>
      <c r="U39" s="63">
        <v>0</v>
      </c>
      <c r="V39" s="63">
        <v>1</v>
      </c>
      <c r="W39" s="63">
        <v>1</v>
      </c>
      <c r="X39" s="63">
        <v>0</v>
      </c>
      <c r="Y39" s="63">
        <v>0</v>
      </c>
      <c r="Z39" s="63">
        <v>0</v>
      </c>
      <c r="AA39" s="63">
        <v>1</v>
      </c>
      <c r="AB39" s="63">
        <v>1</v>
      </c>
      <c r="AC39" s="63">
        <v>1</v>
      </c>
      <c r="AD39" s="64">
        <v>0</v>
      </c>
      <c r="AE39" s="64">
        <v>0</v>
      </c>
      <c r="AF39" s="64">
        <v>0</v>
      </c>
      <c r="AG39" s="64">
        <v>0</v>
      </c>
      <c r="AH39" s="64">
        <v>1</v>
      </c>
      <c r="AI39" s="64">
        <v>1</v>
      </c>
      <c r="AJ39" s="64">
        <v>2</v>
      </c>
      <c r="AK39" s="64">
        <v>2</v>
      </c>
      <c r="AL39" s="64">
        <v>1</v>
      </c>
      <c r="AM39" s="64">
        <v>1</v>
      </c>
      <c r="AN39" s="59">
        <f t="shared" si="4"/>
        <v>17</v>
      </c>
      <c r="AO39" s="247">
        <f t="shared" si="1"/>
        <v>2.914285714285714</v>
      </c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</row>
    <row r="40" spans="1:55" s="135" customFormat="1" ht="24">
      <c r="A40" s="62">
        <v>6</v>
      </c>
      <c r="B40" s="54" t="s">
        <v>169</v>
      </c>
      <c r="C40" s="55">
        <v>1049730136</v>
      </c>
      <c r="D40" s="56">
        <v>1</v>
      </c>
      <c r="E40" s="127">
        <v>6</v>
      </c>
      <c r="F40" s="148">
        <v>1490300117889</v>
      </c>
      <c r="G40" s="127">
        <v>2</v>
      </c>
      <c r="H40" s="64">
        <v>99</v>
      </c>
      <c r="I40" s="64"/>
      <c r="J40" s="63">
        <v>1</v>
      </c>
      <c r="K40" s="63">
        <v>1</v>
      </c>
      <c r="L40" s="63">
        <v>1</v>
      </c>
      <c r="M40" s="63">
        <v>0</v>
      </c>
      <c r="N40" s="63">
        <v>1</v>
      </c>
      <c r="O40" s="63">
        <v>0</v>
      </c>
      <c r="P40" s="63">
        <v>1</v>
      </c>
      <c r="Q40" s="63">
        <v>1</v>
      </c>
      <c r="R40" s="63">
        <v>1</v>
      </c>
      <c r="S40" s="63">
        <v>0</v>
      </c>
      <c r="T40" s="63">
        <v>0</v>
      </c>
      <c r="U40" s="63">
        <v>0</v>
      </c>
      <c r="V40" s="63">
        <v>1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1</v>
      </c>
      <c r="AC40" s="63">
        <v>1</v>
      </c>
      <c r="AD40" s="64">
        <v>1</v>
      </c>
      <c r="AE40" s="64">
        <v>0</v>
      </c>
      <c r="AF40" s="64">
        <v>0</v>
      </c>
      <c r="AG40" s="64">
        <v>0</v>
      </c>
      <c r="AH40" s="64">
        <v>1</v>
      </c>
      <c r="AI40" s="64">
        <v>0</v>
      </c>
      <c r="AJ40" s="64">
        <v>1.5</v>
      </c>
      <c r="AK40" s="64">
        <v>2</v>
      </c>
      <c r="AL40" s="64">
        <v>1</v>
      </c>
      <c r="AM40" s="64">
        <v>0</v>
      </c>
      <c r="AN40" s="59">
        <f t="shared" si="4"/>
        <v>16.5</v>
      </c>
      <c r="AO40" s="247">
        <f t="shared" si="1"/>
        <v>2.8285714285714287</v>
      </c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</row>
    <row r="41" spans="1:55" s="135" customFormat="1" ht="24">
      <c r="A41" s="53">
        <v>7</v>
      </c>
      <c r="B41" s="54" t="s">
        <v>169</v>
      </c>
      <c r="C41" s="55">
        <v>1049730136</v>
      </c>
      <c r="D41" s="56">
        <v>1</v>
      </c>
      <c r="E41" s="56">
        <v>7</v>
      </c>
      <c r="F41" s="148">
        <v>1490300115975</v>
      </c>
      <c r="G41" s="127">
        <v>2</v>
      </c>
      <c r="H41" s="64">
        <v>99</v>
      </c>
      <c r="I41" s="64"/>
      <c r="J41" s="63">
        <v>0</v>
      </c>
      <c r="K41" s="63">
        <v>0</v>
      </c>
      <c r="L41" s="63">
        <v>1</v>
      </c>
      <c r="M41" s="63">
        <v>0</v>
      </c>
      <c r="N41" s="63">
        <v>1</v>
      </c>
      <c r="O41" s="63">
        <v>0</v>
      </c>
      <c r="P41" s="63">
        <v>0</v>
      </c>
      <c r="Q41" s="63">
        <v>0</v>
      </c>
      <c r="R41" s="63">
        <v>1</v>
      </c>
      <c r="S41" s="63">
        <v>0</v>
      </c>
      <c r="T41" s="63">
        <v>1</v>
      </c>
      <c r="U41" s="63">
        <v>0</v>
      </c>
      <c r="V41" s="63">
        <v>1</v>
      </c>
      <c r="W41" s="63">
        <v>0</v>
      </c>
      <c r="X41" s="63">
        <v>0</v>
      </c>
      <c r="Y41" s="63">
        <v>1</v>
      </c>
      <c r="Z41" s="63">
        <v>1</v>
      </c>
      <c r="AA41" s="63">
        <v>0</v>
      </c>
      <c r="AB41" s="63">
        <v>0</v>
      </c>
      <c r="AC41" s="63">
        <v>1</v>
      </c>
      <c r="AD41" s="64">
        <v>1</v>
      </c>
      <c r="AE41" s="64">
        <v>1</v>
      </c>
      <c r="AF41" s="64">
        <v>0</v>
      </c>
      <c r="AG41" s="64">
        <v>0</v>
      </c>
      <c r="AH41" s="64">
        <v>0</v>
      </c>
      <c r="AI41" s="64">
        <v>1.5</v>
      </c>
      <c r="AJ41" s="64">
        <v>2</v>
      </c>
      <c r="AK41" s="64">
        <v>2</v>
      </c>
      <c r="AL41" s="64">
        <v>1</v>
      </c>
      <c r="AM41" s="64">
        <v>0</v>
      </c>
      <c r="AN41" s="59">
        <f t="shared" si="4"/>
        <v>16.5</v>
      </c>
      <c r="AO41" s="247">
        <f t="shared" si="1"/>
        <v>2.8285714285714287</v>
      </c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</row>
    <row r="42" spans="1:55" s="135" customFormat="1" ht="24">
      <c r="A42" s="62">
        <v>8</v>
      </c>
      <c r="B42" s="54" t="s">
        <v>169</v>
      </c>
      <c r="C42" s="55">
        <v>1049730136</v>
      </c>
      <c r="D42" s="56">
        <v>1</v>
      </c>
      <c r="E42" s="127">
        <v>8</v>
      </c>
      <c r="F42" s="148">
        <v>1490300115819</v>
      </c>
      <c r="G42" s="127">
        <v>2</v>
      </c>
      <c r="H42" s="64">
        <v>99</v>
      </c>
      <c r="I42" s="64"/>
      <c r="J42" s="63">
        <v>1</v>
      </c>
      <c r="K42" s="63">
        <v>0</v>
      </c>
      <c r="L42" s="63">
        <v>1</v>
      </c>
      <c r="M42" s="63">
        <v>1</v>
      </c>
      <c r="N42" s="63">
        <v>0</v>
      </c>
      <c r="O42" s="63">
        <v>1</v>
      </c>
      <c r="P42" s="63">
        <v>0</v>
      </c>
      <c r="Q42" s="63">
        <v>0</v>
      </c>
      <c r="R42" s="63">
        <v>0</v>
      </c>
      <c r="S42" s="63">
        <v>0</v>
      </c>
      <c r="T42" s="63">
        <v>1</v>
      </c>
      <c r="U42" s="63">
        <v>0</v>
      </c>
      <c r="V42" s="63">
        <v>1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1</v>
      </c>
      <c r="AC42" s="63">
        <v>1</v>
      </c>
      <c r="AD42" s="64">
        <v>1</v>
      </c>
      <c r="AE42" s="64">
        <v>0</v>
      </c>
      <c r="AF42" s="64">
        <v>1</v>
      </c>
      <c r="AG42" s="64">
        <v>1</v>
      </c>
      <c r="AH42" s="64">
        <v>0</v>
      </c>
      <c r="AI42" s="64">
        <v>1</v>
      </c>
      <c r="AJ42" s="64">
        <v>2</v>
      </c>
      <c r="AK42" s="64">
        <v>0</v>
      </c>
      <c r="AL42" s="64">
        <v>0.5</v>
      </c>
      <c r="AM42" s="64">
        <v>1</v>
      </c>
      <c r="AN42" s="59">
        <f t="shared" si="4"/>
        <v>15.5</v>
      </c>
      <c r="AO42" s="247">
        <f t="shared" si="1"/>
        <v>2.657142857142857</v>
      </c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</row>
    <row r="43" spans="1:55" s="135" customFormat="1" ht="24">
      <c r="A43" s="53">
        <v>9</v>
      </c>
      <c r="B43" s="54" t="s">
        <v>169</v>
      </c>
      <c r="C43" s="55">
        <v>1049730136</v>
      </c>
      <c r="D43" s="56">
        <v>1</v>
      </c>
      <c r="E43" s="56">
        <v>9</v>
      </c>
      <c r="F43" s="148">
        <v>1490300119130</v>
      </c>
      <c r="G43" s="127">
        <v>1</v>
      </c>
      <c r="H43" s="64">
        <v>99</v>
      </c>
      <c r="I43" s="64"/>
      <c r="J43" s="63">
        <v>0</v>
      </c>
      <c r="K43" s="63">
        <v>0</v>
      </c>
      <c r="L43" s="63">
        <v>0</v>
      </c>
      <c r="M43" s="63">
        <v>1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1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1</v>
      </c>
      <c r="AB43" s="63">
        <v>1</v>
      </c>
      <c r="AC43" s="63">
        <v>0</v>
      </c>
      <c r="AD43" s="64">
        <v>1</v>
      </c>
      <c r="AE43" s="64">
        <v>0</v>
      </c>
      <c r="AF43" s="64">
        <v>0</v>
      </c>
      <c r="AG43" s="64">
        <v>1</v>
      </c>
      <c r="AH43" s="64">
        <v>0</v>
      </c>
      <c r="AI43" s="64">
        <v>1</v>
      </c>
      <c r="AJ43" s="64">
        <v>1.5</v>
      </c>
      <c r="AK43" s="64">
        <v>0</v>
      </c>
      <c r="AL43" s="64">
        <v>0</v>
      </c>
      <c r="AM43" s="64">
        <v>0</v>
      </c>
      <c r="AN43" s="59">
        <f t="shared" si="4"/>
        <v>8.5</v>
      </c>
      <c r="AO43" s="247">
        <f t="shared" si="1"/>
        <v>1.457142857142857</v>
      </c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55" s="135" customFormat="1" ht="24">
      <c r="A44" s="62">
        <v>10</v>
      </c>
      <c r="B44" s="54" t="s">
        <v>169</v>
      </c>
      <c r="C44" s="55">
        <v>1049730136</v>
      </c>
      <c r="D44" s="56">
        <v>1</v>
      </c>
      <c r="E44" s="127">
        <v>10</v>
      </c>
      <c r="F44" s="148">
        <v>1490300114731</v>
      </c>
      <c r="G44" s="127">
        <v>1</v>
      </c>
      <c r="H44" s="64">
        <v>99</v>
      </c>
      <c r="I44" s="64"/>
      <c r="J44" s="63">
        <v>0</v>
      </c>
      <c r="K44" s="63">
        <v>1</v>
      </c>
      <c r="L44" s="63">
        <v>0</v>
      </c>
      <c r="M44" s="63">
        <v>1</v>
      </c>
      <c r="N44" s="63">
        <v>1</v>
      </c>
      <c r="O44" s="63">
        <v>1</v>
      </c>
      <c r="P44" s="63">
        <v>0</v>
      </c>
      <c r="Q44" s="63">
        <v>0</v>
      </c>
      <c r="R44" s="63">
        <v>1</v>
      </c>
      <c r="S44" s="63">
        <v>0</v>
      </c>
      <c r="T44" s="63">
        <v>0</v>
      </c>
      <c r="U44" s="63">
        <v>1</v>
      </c>
      <c r="V44" s="63">
        <v>1</v>
      </c>
      <c r="W44" s="63">
        <v>0</v>
      </c>
      <c r="X44" s="63">
        <v>1</v>
      </c>
      <c r="Y44" s="63">
        <v>1</v>
      </c>
      <c r="Z44" s="63">
        <v>0</v>
      </c>
      <c r="AA44" s="63">
        <v>0</v>
      </c>
      <c r="AB44" s="63">
        <v>1</v>
      </c>
      <c r="AC44" s="63">
        <v>1</v>
      </c>
      <c r="AD44" s="64">
        <v>0</v>
      </c>
      <c r="AE44" s="64">
        <v>1</v>
      </c>
      <c r="AF44" s="64">
        <v>1</v>
      </c>
      <c r="AG44" s="64">
        <v>0</v>
      </c>
      <c r="AH44" s="64">
        <v>1</v>
      </c>
      <c r="AI44" s="64">
        <v>1</v>
      </c>
      <c r="AJ44" s="64">
        <v>1.5</v>
      </c>
      <c r="AK44" s="64">
        <v>0</v>
      </c>
      <c r="AL44" s="64">
        <v>0</v>
      </c>
      <c r="AM44" s="64">
        <v>0</v>
      </c>
      <c r="AN44" s="59">
        <f t="shared" si="4"/>
        <v>16.5</v>
      </c>
      <c r="AO44" s="247">
        <f t="shared" si="1"/>
        <v>2.8285714285714287</v>
      </c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</row>
    <row r="45" spans="1:55" s="135" customFormat="1" ht="24">
      <c r="A45" s="53">
        <v>11</v>
      </c>
      <c r="B45" s="54" t="s">
        <v>169</v>
      </c>
      <c r="C45" s="55">
        <v>1049730136</v>
      </c>
      <c r="D45" s="56">
        <v>1</v>
      </c>
      <c r="E45" s="56">
        <v>11</v>
      </c>
      <c r="F45" s="148">
        <v>1499900353131</v>
      </c>
      <c r="G45" s="127">
        <v>1</v>
      </c>
      <c r="H45" s="64">
        <v>99</v>
      </c>
      <c r="I45" s="64"/>
      <c r="J45" s="63">
        <v>0</v>
      </c>
      <c r="K45" s="63">
        <v>0</v>
      </c>
      <c r="L45" s="63">
        <v>1</v>
      </c>
      <c r="M45" s="63">
        <v>1</v>
      </c>
      <c r="N45" s="63">
        <v>1</v>
      </c>
      <c r="O45" s="63">
        <v>0</v>
      </c>
      <c r="P45" s="63">
        <v>0</v>
      </c>
      <c r="Q45" s="63">
        <v>0</v>
      </c>
      <c r="R45" s="63">
        <v>1</v>
      </c>
      <c r="S45" s="63">
        <v>0</v>
      </c>
      <c r="T45" s="63">
        <v>1</v>
      </c>
      <c r="U45" s="63">
        <v>0</v>
      </c>
      <c r="V45" s="63">
        <v>1</v>
      </c>
      <c r="W45" s="63">
        <v>0</v>
      </c>
      <c r="X45" s="63">
        <v>0</v>
      </c>
      <c r="Y45" s="63">
        <v>1</v>
      </c>
      <c r="Z45" s="63">
        <v>0</v>
      </c>
      <c r="AA45" s="63">
        <v>1</v>
      </c>
      <c r="AB45" s="63">
        <v>1</v>
      </c>
      <c r="AC45" s="63">
        <v>0</v>
      </c>
      <c r="AD45" s="64">
        <v>0</v>
      </c>
      <c r="AE45" s="64">
        <v>0</v>
      </c>
      <c r="AF45" s="64">
        <v>0</v>
      </c>
      <c r="AG45" s="64">
        <v>1</v>
      </c>
      <c r="AH45" s="64">
        <v>0</v>
      </c>
      <c r="AI45" s="64">
        <v>1</v>
      </c>
      <c r="AJ45" s="64">
        <v>2</v>
      </c>
      <c r="AK45" s="64">
        <v>2</v>
      </c>
      <c r="AL45" s="64">
        <v>0</v>
      </c>
      <c r="AM45" s="64">
        <v>0</v>
      </c>
      <c r="AN45" s="59">
        <f t="shared" si="4"/>
        <v>15</v>
      </c>
      <c r="AO45" s="247">
        <f t="shared" si="1"/>
        <v>2.5714285714285716</v>
      </c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</row>
    <row r="46" spans="1:55" s="135" customFormat="1" ht="24">
      <c r="A46" s="62">
        <v>12</v>
      </c>
      <c r="B46" s="54" t="s">
        <v>169</v>
      </c>
      <c r="C46" s="55">
        <v>1049730136</v>
      </c>
      <c r="D46" s="56">
        <v>1</v>
      </c>
      <c r="E46" s="127">
        <v>12</v>
      </c>
      <c r="F46" s="148">
        <v>1499900346712</v>
      </c>
      <c r="G46" s="127">
        <v>1</v>
      </c>
      <c r="H46" s="64">
        <v>99</v>
      </c>
      <c r="I46" s="64"/>
      <c r="J46" s="63">
        <v>0</v>
      </c>
      <c r="K46" s="63">
        <v>1</v>
      </c>
      <c r="L46" s="63">
        <v>1</v>
      </c>
      <c r="M46" s="63">
        <v>0</v>
      </c>
      <c r="N46" s="63">
        <v>0</v>
      </c>
      <c r="O46" s="63">
        <v>1</v>
      </c>
      <c r="P46" s="63">
        <v>1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1</v>
      </c>
      <c r="Z46" s="63">
        <v>0</v>
      </c>
      <c r="AA46" s="63">
        <v>0</v>
      </c>
      <c r="AB46" s="63">
        <v>1</v>
      </c>
      <c r="AC46" s="63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1.5</v>
      </c>
      <c r="AJ46" s="64">
        <v>2</v>
      </c>
      <c r="AK46" s="64">
        <v>2</v>
      </c>
      <c r="AL46" s="64">
        <v>1</v>
      </c>
      <c r="AM46" s="64">
        <v>0</v>
      </c>
      <c r="AN46" s="59">
        <f t="shared" si="4"/>
        <v>12.5</v>
      </c>
      <c r="AO46" s="247">
        <f t="shared" si="1"/>
        <v>2.142857142857143</v>
      </c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</row>
    <row r="47" spans="1:55" s="135" customFormat="1" ht="24">
      <c r="A47" s="53">
        <v>13</v>
      </c>
      <c r="B47" s="54" t="s">
        <v>169</v>
      </c>
      <c r="C47" s="55">
        <v>1049730136</v>
      </c>
      <c r="D47" s="56">
        <v>1</v>
      </c>
      <c r="E47" s="56">
        <v>13</v>
      </c>
      <c r="F47" s="148">
        <v>1301502052453</v>
      </c>
      <c r="G47" s="127">
        <v>1</v>
      </c>
      <c r="H47" s="64">
        <v>99</v>
      </c>
      <c r="I47" s="64"/>
      <c r="J47" s="63">
        <v>1</v>
      </c>
      <c r="K47" s="63">
        <v>1</v>
      </c>
      <c r="L47" s="63">
        <v>1</v>
      </c>
      <c r="M47" s="63">
        <v>1</v>
      </c>
      <c r="N47" s="63">
        <v>0</v>
      </c>
      <c r="O47" s="63">
        <v>0</v>
      </c>
      <c r="P47" s="63">
        <v>0</v>
      </c>
      <c r="Q47" s="63">
        <v>1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1</v>
      </c>
      <c r="Y47" s="63">
        <v>0</v>
      </c>
      <c r="Z47" s="63">
        <v>0</v>
      </c>
      <c r="AA47" s="63">
        <v>0</v>
      </c>
      <c r="AB47" s="63">
        <v>1</v>
      </c>
      <c r="AC47" s="63">
        <v>1</v>
      </c>
      <c r="AD47" s="64">
        <v>1</v>
      </c>
      <c r="AE47" s="64">
        <v>0</v>
      </c>
      <c r="AF47" s="64">
        <v>1</v>
      </c>
      <c r="AG47" s="64">
        <v>1</v>
      </c>
      <c r="AH47" s="64">
        <v>0</v>
      </c>
      <c r="AI47" s="64">
        <v>1</v>
      </c>
      <c r="AJ47" s="64">
        <v>1</v>
      </c>
      <c r="AK47" s="64">
        <v>1</v>
      </c>
      <c r="AL47" s="64">
        <v>1</v>
      </c>
      <c r="AM47" s="64">
        <v>1</v>
      </c>
      <c r="AN47" s="59">
        <f t="shared" si="4"/>
        <v>16</v>
      </c>
      <c r="AO47" s="247">
        <f t="shared" si="1"/>
        <v>2.742857142857143</v>
      </c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</row>
    <row r="48" spans="1:55" s="135" customFormat="1" ht="24">
      <c r="A48" s="62">
        <v>14</v>
      </c>
      <c r="B48" s="54" t="s">
        <v>169</v>
      </c>
      <c r="C48" s="55">
        <v>1049730136</v>
      </c>
      <c r="D48" s="56">
        <v>1</v>
      </c>
      <c r="E48" s="127">
        <v>14</v>
      </c>
      <c r="F48" s="148">
        <v>1499900356432</v>
      </c>
      <c r="G48" s="127">
        <v>1</v>
      </c>
      <c r="H48" s="64">
        <v>11</v>
      </c>
      <c r="I48" s="64"/>
      <c r="J48" s="63">
        <v>0</v>
      </c>
      <c r="K48" s="63">
        <v>1</v>
      </c>
      <c r="L48" s="63">
        <v>1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1</v>
      </c>
      <c r="S48" s="63">
        <v>1</v>
      </c>
      <c r="T48" s="63">
        <v>1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0.5</v>
      </c>
      <c r="AJ48" s="64">
        <v>1.5</v>
      </c>
      <c r="AK48" s="64">
        <v>0</v>
      </c>
      <c r="AL48" s="64">
        <v>0</v>
      </c>
      <c r="AM48" s="64">
        <v>0</v>
      </c>
      <c r="AN48" s="59">
        <f t="shared" si="4"/>
        <v>7</v>
      </c>
      <c r="AO48" s="247">
        <f t="shared" si="1"/>
        <v>1.2</v>
      </c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</row>
    <row r="49" spans="1:55" s="135" customFormat="1" ht="24">
      <c r="A49" s="53">
        <v>15</v>
      </c>
      <c r="B49" s="54" t="s">
        <v>169</v>
      </c>
      <c r="C49" s="55">
        <v>1049730136</v>
      </c>
      <c r="D49" s="56">
        <v>1</v>
      </c>
      <c r="E49" s="56">
        <v>15</v>
      </c>
      <c r="F49" s="148">
        <v>1490300118656</v>
      </c>
      <c r="G49" s="127">
        <v>2</v>
      </c>
      <c r="H49" s="64">
        <v>99</v>
      </c>
      <c r="I49" s="64"/>
      <c r="J49" s="63">
        <v>0</v>
      </c>
      <c r="K49" s="63">
        <v>1</v>
      </c>
      <c r="L49" s="63">
        <v>1</v>
      </c>
      <c r="M49" s="63">
        <v>1</v>
      </c>
      <c r="N49" s="63">
        <v>0</v>
      </c>
      <c r="O49" s="63">
        <v>1</v>
      </c>
      <c r="P49" s="63">
        <v>0</v>
      </c>
      <c r="Q49" s="63">
        <v>1</v>
      </c>
      <c r="R49" s="63">
        <v>0</v>
      </c>
      <c r="S49" s="63">
        <v>0</v>
      </c>
      <c r="T49" s="63">
        <v>0</v>
      </c>
      <c r="U49" s="63">
        <v>1</v>
      </c>
      <c r="V49" s="63">
        <v>1</v>
      </c>
      <c r="W49" s="63">
        <v>0</v>
      </c>
      <c r="X49" s="63">
        <v>1</v>
      </c>
      <c r="Y49" s="63">
        <v>1</v>
      </c>
      <c r="Z49" s="63">
        <v>0</v>
      </c>
      <c r="AA49" s="63">
        <v>1</v>
      </c>
      <c r="AB49" s="63">
        <v>0</v>
      </c>
      <c r="AC49" s="63">
        <v>1</v>
      </c>
      <c r="AD49" s="64">
        <v>0</v>
      </c>
      <c r="AE49" s="64">
        <v>1</v>
      </c>
      <c r="AF49" s="64">
        <v>0</v>
      </c>
      <c r="AG49" s="64">
        <v>0</v>
      </c>
      <c r="AH49" s="64">
        <v>0</v>
      </c>
      <c r="AI49" s="64">
        <v>1</v>
      </c>
      <c r="AJ49" s="64">
        <v>2</v>
      </c>
      <c r="AK49" s="64">
        <v>2</v>
      </c>
      <c r="AL49" s="64">
        <v>0.5</v>
      </c>
      <c r="AM49" s="64">
        <v>1</v>
      </c>
      <c r="AN49" s="59">
        <f t="shared" si="4"/>
        <v>18.5</v>
      </c>
      <c r="AO49" s="247">
        <f t="shared" si="1"/>
        <v>3.1714285714285713</v>
      </c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</row>
    <row r="50" spans="1:55" s="135" customFormat="1" ht="24">
      <c r="A50" s="62">
        <v>16</v>
      </c>
      <c r="B50" s="54" t="s">
        <v>169</v>
      </c>
      <c r="C50" s="55">
        <v>1049730136</v>
      </c>
      <c r="D50" s="56">
        <v>1</v>
      </c>
      <c r="E50" s="127">
        <v>16</v>
      </c>
      <c r="F50" s="148">
        <v>1490300115177</v>
      </c>
      <c r="G50" s="127">
        <v>2</v>
      </c>
      <c r="H50" s="64">
        <v>12</v>
      </c>
      <c r="I50" s="64"/>
      <c r="J50" s="63">
        <v>0</v>
      </c>
      <c r="K50" s="63">
        <v>0</v>
      </c>
      <c r="L50" s="63">
        <v>1</v>
      </c>
      <c r="M50" s="63">
        <v>0</v>
      </c>
      <c r="N50" s="63">
        <v>0</v>
      </c>
      <c r="O50" s="63">
        <v>0</v>
      </c>
      <c r="P50" s="63">
        <v>1</v>
      </c>
      <c r="Q50" s="63">
        <v>1</v>
      </c>
      <c r="R50" s="63">
        <v>0</v>
      </c>
      <c r="S50" s="63">
        <v>0</v>
      </c>
      <c r="T50" s="63">
        <v>0</v>
      </c>
      <c r="U50" s="63">
        <v>1</v>
      </c>
      <c r="V50" s="63">
        <v>1</v>
      </c>
      <c r="W50" s="63">
        <v>0</v>
      </c>
      <c r="X50" s="63">
        <v>0</v>
      </c>
      <c r="Y50" s="63">
        <v>0</v>
      </c>
      <c r="Z50" s="63">
        <v>1</v>
      </c>
      <c r="AA50" s="63">
        <v>0</v>
      </c>
      <c r="AB50" s="63">
        <v>0</v>
      </c>
      <c r="AC50" s="63">
        <v>0</v>
      </c>
      <c r="AD50" s="64">
        <v>0</v>
      </c>
      <c r="AE50" s="64">
        <v>0</v>
      </c>
      <c r="AF50" s="64">
        <v>1</v>
      </c>
      <c r="AG50" s="64">
        <v>0</v>
      </c>
      <c r="AH50" s="64">
        <v>0</v>
      </c>
      <c r="AI50" s="64">
        <v>1</v>
      </c>
      <c r="AJ50" s="64">
        <v>1</v>
      </c>
      <c r="AK50" s="64">
        <v>2</v>
      </c>
      <c r="AL50" s="64">
        <v>0</v>
      </c>
      <c r="AM50" s="64">
        <v>0</v>
      </c>
      <c r="AN50" s="64">
        <f t="shared" si="4"/>
        <v>11</v>
      </c>
      <c r="AO50" s="247">
        <f t="shared" si="1"/>
        <v>1.8857142857142857</v>
      </c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</row>
    <row r="51" spans="1:55" s="135" customFormat="1" ht="24">
      <c r="A51" s="53">
        <v>17</v>
      </c>
      <c r="B51" s="54" t="s">
        <v>169</v>
      </c>
      <c r="C51" s="55">
        <v>1049730136</v>
      </c>
      <c r="D51" s="56">
        <v>1</v>
      </c>
      <c r="E51" s="56">
        <v>17</v>
      </c>
      <c r="F51" s="148">
        <v>1349901122410</v>
      </c>
      <c r="G51" s="127">
        <v>2</v>
      </c>
      <c r="H51" s="64">
        <v>99</v>
      </c>
      <c r="I51" s="64"/>
      <c r="J51" s="63">
        <v>1</v>
      </c>
      <c r="K51" s="63">
        <v>0</v>
      </c>
      <c r="L51" s="63">
        <v>1</v>
      </c>
      <c r="M51" s="63">
        <v>0</v>
      </c>
      <c r="N51" s="63">
        <v>0</v>
      </c>
      <c r="O51" s="63">
        <v>1</v>
      </c>
      <c r="P51" s="63">
        <v>1</v>
      </c>
      <c r="Q51" s="63">
        <v>0</v>
      </c>
      <c r="R51" s="63">
        <v>0</v>
      </c>
      <c r="S51" s="63">
        <v>1</v>
      </c>
      <c r="T51" s="63">
        <v>0</v>
      </c>
      <c r="U51" s="63">
        <v>0</v>
      </c>
      <c r="V51" s="63">
        <v>0</v>
      </c>
      <c r="W51" s="63">
        <v>0</v>
      </c>
      <c r="X51" s="63">
        <v>1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1</v>
      </c>
      <c r="AJ51" s="64">
        <v>2</v>
      </c>
      <c r="AK51" s="64">
        <v>2</v>
      </c>
      <c r="AL51" s="64">
        <v>1</v>
      </c>
      <c r="AM51" s="64">
        <v>0.5</v>
      </c>
      <c r="AN51" s="64">
        <f t="shared" si="4"/>
        <v>12.5</v>
      </c>
      <c r="AO51" s="247">
        <f t="shared" si="1"/>
        <v>2.142857142857143</v>
      </c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</row>
    <row r="52" spans="1:55" s="135" customFormat="1" ht="24">
      <c r="A52" s="62">
        <v>18</v>
      </c>
      <c r="B52" s="54" t="s">
        <v>169</v>
      </c>
      <c r="C52" s="55">
        <v>1049730136</v>
      </c>
      <c r="D52" s="56">
        <v>1</v>
      </c>
      <c r="E52" s="127">
        <v>18</v>
      </c>
      <c r="F52" s="148">
        <v>1490300116378</v>
      </c>
      <c r="G52" s="127">
        <v>1</v>
      </c>
      <c r="H52" s="64">
        <v>99</v>
      </c>
      <c r="I52" s="64"/>
      <c r="J52" s="63">
        <v>0</v>
      </c>
      <c r="K52" s="63">
        <v>0</v>
      </c>
      <c r="L52" s="63">
        <v>0</v>
      </c>
      <c r="M52" s="63">
        <v>1</v>
      </c>
      <c r="N52" s="63">
        <v>0</v>
      </c>
      <c r="O52" s="63">
        <v>1</v>
      </c>
      <c r="P52" s="63">
        <v>0</v>
      </c>
      <c r="Q52" s="63">
        <v>0</v>
      </c>
      <c r="R52" s="63">
        <v>1</v>
      </c>
      <c r="S52" s="63">
        <v>1</v>
      </c>
      <c r="T52" s="63">
        <v>0</v>
      </c>
      <c r="U52" s="63">
        <v>1</v>
      </c>
      <c r="V52" s="63">
        <v>0</v>
      </c>
      <c r="W52" s="63">
        <v>0</v>
      </c>
      <c r="X52" s="63">
        <v>0</v>
      </c>
      <c r="Y52" s="63">
        <v>0</v>
      </c>
      <c r="Z52" s="63">
        <v>1</v>
      </c>
      <c r="AA52" s="63">
        <v>0</v>
      </c>
      <c r="AB52" s="63">
        <v>0</v>
      </c>
      <c r="AC52" s="63">
        <v>0</v>
      </c>
      <c r="AD52" s="64">
        <v>0</v>
      </c>
      <c r="AE52" s="64">
        <v>1</v>
      </c>
      <c r="AF52" s="64">
        <v>0</v>
      </c>
      <c r="AG52" s="64">
        <v>1</v>
      </c>
      <c r="AH52" s="64">
        <v>0</v>
      </c>
      <c r="AI52" s="64">
        <v>1.5</v>
      </c>
      <c r="AJ52" s="64">
        <v>2</v>
      </c>
      <c r="AK52" s="64">
        <v>1</v>
      </c>
      <c r="AL52" s="64">
        <v>1</v>
      </c>
      <c r="AM52" s="64">
        <v>1</v>
      </c>
      <c r="AN52" s="64">
        <f t="shared" si="4"/>
        <v>14.5</v>
      </c>
      <c r="AO52" s="247">
        <f t="shared" si="1"/>
        <v>2.4857142857142858</v>
      </c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</row>
    <row r="53" spans="1:55" s="135" customFormat="1" ht="24">
      <c r="A53" s="60"/>
      <c r="B53" s="54"/>
      <c r="C53" s="162"/>
      <c r="D53" s="56"/>
      <c r="E53" s="210"/>
      <c r="F53" s="148"/>
      <c r="G53" s="212"/>
      <c r="H53" s="188"/>
      <c r="I53" s="188"/>
      <c r="J53" s="248">
        <f aca="true" t="shared" si="5" ref="J53:AM53">AVERAGE(J35:J52)</f>
        <v>0.3333333333333333</v>
      </c>
      <c r="K53" s="248">
        <f t="shared" si="5"/>
        <v>0.4444444444444444</v>
      </c>
      <c r="L53" s="248">
        <f t="shared" si="5"/>
        <v>0.8333333333333334</v>
      </c>
      <c r="M53" s="248">
        <f t="shared" si="5"/>
        <v>0.3888888888888889</v>
      </c>
      <c r="N53" s="248">
        <f t="shared" si="5"/>
        <v>0.2222222222222222</v>
      </c>
      <c r="O53" s="248">
        <f t="shared" si="5"/>
        <v>0.5555555555555556</v>
      </c>
      <c r="P53" s="248">
        <f t="shared" si="5"/>
        <v>0.2777777777777778</v>
      </c>
      <c r="Q53" s="248">
        <f t="shared" si="5"/>
        <v>0.3333333333333333</v>
      </c>
      <c r="R53" s="248">
        <f t="shared" si="5"/>
        <v>0.4444444444444444</v>
      </c>
      <c r="S53" s="248">
        <f t="shared" si="5"/>
        <v>0.16666666666666666</v>
      </c>
      <c r="T53" s="248">
        <f t="shared" si="5"/>
        <v>0.4444444444444444</v>
      </c>
      <c r="U53" s="248">
        <f t="shared" si="5"/>
        <v>0.3333333333333333</v>
      </c>
      <c r="V53" s="248">
        <f t="shared" si="5"/>
        <v>0.6111111111111112</v>
      </c>
      <c r="W53" s="248">
        <f t="shared" si="5"/>
        <v>0.16666666666666666</v>
      </c>
      <c r="X53" s="248">
        <f t="shared" si="5"/>
        <v>0.2777777777777778</v>
      </c>
      <c r="Y53" s="248">
        <f t="shared" si="5"/>
        <v>0.3333333333333333</v>
      </c>
      <c r="Z53" s="248">
        <f t="shared" si="5"/>
        <v>0.2222222222222222</v>
      </c>
      <c r="AA53" s="248">
        <f t="shared" si="5"/>
        <v>0.2777777777777778</v>
      </c>
      <c r="AB53" s="248">
        <f t="shared" si="5"/>
        <v>0.5555555555555556</v>
      </c>
      <c r="AC53" s="248">
        <f t="shared" si="5"/>
        <v>0.4444444444444444</v>
      </c>
      <c r="AD53" s="248">
        <f t="shared" si="5"/>
        <v>0.3333333333333333</v>
      </c>
      <c r="AE53" s="248">
        <f t="shared" si="5"/>
        <v>0.3333333333333333</v>
      </c>
      <c r="AF53" s="248">
        <f t="shared" si="5"/>
        <v>0.2777777777777778</v>
      </c>
      <c r="AG53" s="248">
        <f t="shared" si="5"/>
        <v>0.3333333333333333</v>
      </c>
      <c r="AH53" s="248">
        <f t="shared" si="5"/>
        <v>0.2777777777777778</v>
      </c>
      <c r="AI53" s="248">
        <f t="shared" si="5"/>
        <v>1</v>
      </c>
      <c r="AJ53" s="248">
        <f t="shared" si="5"/>
        <v>1.6944444444444444</v>
      </c>
      <c r="AK53" s="248">
        <f t="shared" si="5"/>
        <v>1.2222222222222223</v>
      </c>
      <c r="AL53" s="248">
        <f t="shared" si="5"/>
        <v>0.6111111111111112</v>
      </c>
      <c r="AM53" s="248">
        <f t="shared" si="5"/>
        <v>0.4166666666666667</v>
      </c>
      <c r="AN53" s="248">
        <f>AVERAGE(AN35:AN52)</f>
        <v>14.166666666666666</v>
      </c>
      <c r="AO53" s="62" t="s">
        <v>305</v>
      </c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</row>
    <row r="54" spans="1:55" s="135" customFormat="1" ht="24">
      <c r="A54" s="60"/>
      <c r="B54" s="54"/>
      <c r="C54" s="162"/>
      <c r="D54" s="56"/>
      <c r="E54" s="210"/>
      <c r="F54" s="148"/>
      <c r="G54" s="212"/>
      <c r="H54" s="188"/>
      <c r="I54" s="188"/>
      <c r="J54" s="248">
        <f aca="true" t="shared" si="6" ref="J54:AM54">STDEV(J35:J52)</f>
        <v>0.48507125007266594</v>
      </c>
      <c r="K54" s="248">
        <f t="shared" si="6"/>
        <v>0.5113099925649136</v>
      </c>
      <c r="L54" s="248">
        <f t="shared" si="6"/>
        <v>0.3834824944236852</v>
      </c>
      <c r="M54" s="248">
        <f t="shared" si="6"/>
        <v>0.5016313257045503</v>
      </c>
      <c r="N54" s="248">
        <f t="shared" si="6"/>
        <v>0.42779263194649864</v>
      </c>
      <c r="O54" s="248">
        <f t="shared" si="6"/>
        <v>0.5113099925649136</v>
      </c>
      <c r="P54" s="248">
        <f t="shared" si="6"/>
        <v>0.4608885989624768</v>
      </c>
      <c r="Q54" s="248">
        <f t="shared" si="6"/>
        <v>0.48507125007266594</v>
      </c>
      <c r="R54" s="248">
        <f t="shared" si="6"/>
        <v>0.5113099925649136</v>
      </c>
      <c r="S54" s="248">
        <f t="shared" si="6"/>
        <v>0.3834824944236852</v>
      </c>
      <c r="T54" s="248">
        <f t="shared" si="6"/>
        <v>0.5113099925649136</v>
      </c>
      <c r="U54" s="248">
        <f t="shared" si="6"/>
        <v>0.48507125007266594</v>
      </c>
      <c r="V54" s="248">
        <f t="shared" si="6"/>
        <v>0.5016313257045503</v>
      </c>
      <c r="W54" s="248">
        <f t="shared" si="6"/>
        <v>0.3834824944236852</v>
      </c>
      <c r="X54" s="248">
        <f t="shared" si="6"/>
        <v>0.4608885989624768</v>
      </c>
      <c r="Y54" s="248">
        <f t="shared" si="6"/>
        <v>0.48507125007266594</v>
      </c>
      <c r="Z54" s="248">
        <f t="shared" si="6"/>
        <v>0.42779263194649864</v>
      </c>
      <c r="AA54" s="248">
        <f t="shared" si="6"/>
        <v>0.4608885989624768</v>
      </c>
      <c r="AB54" s="248">
        <f t="shared" si="6"/>
        <v>0.5113099925649136</v>
      </c>
      <c r="AC54" s="248">
        <f t="shared" si="6"/>
        <v>0.5113099925649136</v>
      </c>
      <c r="AD54" s="248">
        <f t="shared" si="6"/>
        <v>0.48507125007266594</v>
      </c>
      <c r="AE54" s="248">
        <f t="shared" si="6"/>
        <v>0.48507125007266594</v>
      </c>
      <c r="AF54" s="248">
        <f t="shared" si="6"/>
        <v>0.4608885989624768</v>
      </c>
      <c r="AG54" s="248">
        <f t="shared" si="6"/>
        <v>0.48507125007266594</v>
      </c>
      <c r="AH54" s="248">
        <f t="shared" si="6"/>
        <v>0.4608885989624768</v>
      </c>
      <c r="AI54" s="248">
        <f t="shared" si="6"/>
        <v>0.3429971702850177</v>
      </c>
      <c r="AJ54" s="248">
        <f t="shared" si="6"/>
        <v>0.3887721580176146</v>
      </c>
      <c r="AK54" s="248">
        <f t="shared" si="6"/>
        <v>0.9428090415820634</v>
      </c>
      <c r="AL54" s="248">
        <f t="shared" si="6"/>
        <v>0.4714045207910317</v>
      </c>
      <c r="AM54" s="248">
        <f t="shared" si="6"/>
        <v>0.492592183071889</v>
      </c>
      <c r="AN54" s="248">
        <f>STDEV(AN35:AN52)</f>
        <v>4</v>
      </c>
      <c r="AO54" s="67" t="s">
        <v>306</v>
      </c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</row>
    <row r="55" spans="1:55" s="68" customFormat="1" ht="24">
      <c r="A55" s="249">
        <v>1</v>
      </c>
      <c r="B55" s="250" t="s">
        <v>173</v>
      </c>
      <c r="C55" s="251">
        <v>1049730140</v>
      </c>
      <c r="D55" s="252">
        <v>1</v>
      </c>
      <c r="E55" s="252">
        <v>1</v>
      </c>
      <c r="F55" s="253">
        <v>1490300114499</v>
      </c>
      <c r="G55" s="254">
        <v>1</v>
      </c>
      <c r="H55" s="255">
        <v>99</v>
      </c>
      <c r="I55" s="255"/>
      <c r="J55" s="256">
        <v>0</v>
      </c>
      <c r="K55" s="256">
        <v>0</v>
      </c>
      <c r="L55" s="256">
        <v>1</v>
      </c>
      <c r="M55" s="256">
        <v>1</v>
      </c>
      <c r="N55" s="256">
        <v>0</v>
      </c>
      <c r="O55" s="256">
        <v>1</v>
      </c>
      <c r="P55" s="256">
        <v>0</v>
      </c>
      <c r="Q55" s="256">
        <v>0</v>
      </c>
      <c r="R55" s="256">
        <v>1</v>
      </c>
      <c r="S55" s="256">
        <v>1</v>
      </c>
      <c r="T55" s="256">
        <v>0</v>
      </c>
      <c r="U55" s="256">
        <v>1</v>
      </c>
      <c r="V55" s="256">
        <v>0</v>
      </c>
      <c r="W55" s="256">
        <v>1</v>
      </c>
      <c r="X55" s="256">
        <v>0</v>
      </c>
      <c r="Y55" s="256">
        <v>0</v>
      </c>
      <c r="Z55" s="256">
        <v>1</v>
      </c>
      <c r="AA55" s="256">
        <v>0</v>
      </c>
      <c r="AB55" s="256">
        <v>0</v>
      </c>
      <c r="AC55" s="256">
        <v>0</v>
      </c>
      <c r="AD55" s="256">
        <v>0</v>
      </c>
      <c r="AE55" s="256">
        <v>1</v>
      </c>
      <c r="AF55" s="256">
        <v>0</v>
      </c>
      <c r="AG55" s="256">
        <v>1</v>
      </c>
      <c r="AH55" s="256">
        <v>1</v>
      </c>
      <c r="AI55" s="256">
        <v>1</v>
      </c>
      <c r="AJ55" s="256">
        <v>0.5</v>
      </c>
      <c r="AK55" s="256">
        <v>1</v>
      </c>
      <c r="AL55" s="256">
        <v>1</v>
      </c>
      <c r="AM55" s="256">
        <v>3</v>
      </c>
      <c r="AN55" s="256">
        <f>SUM(J55:AM55)</f>
        <v>17.5</v>
      </c>
      <c r="AO55" s="257">
        <f t="shared" si="1"/>
        <v>3</v>
      </c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</row>
    <row r="56" spans="1:55" s="68" customFormat="1" ht="24">
      <c r="A56" s="249">
        <v>2</v>
      </c>
      <c r="B56" s="258" t="s">
        <v>173</v>
      </c>
      <c r="C56" s="259">
        <v>1049730140</v>
      </c>
      <c r="D56" s="260">
        <v>1</v>
      </c>
      <c r="E56" s="260">
        <v>2</v>
      </c>
      <c r="F56" s="261">
        <v>1490300116262</v>
      </c>
      <c r="G56" s="260">
        <v>1</v>
      </c>
      <c r="H56" s="262">
        <v>99</v>
      </c>
      <c r="I56" s="262"/>
      <c r="J56" s="263">
        <v>0</v>
      </c>
      <c r="K56" s="263">
        <v>0</v>
      </c>
      <c r="L56" s="263">
        <v>1</v>
      </c>
      <c r="M56" s="263">
        <v>1</v>
      </c>
      <c r="N56" s="263">
        <v>0</v>
      </c>
      <c r="O56" s="263">
        <v>0</v>
      </c>
      <c r="P56" s="263">
        <v>0</v>
      </c>
      <c r="Q56" s="263">
        <v>0</v>
      </c>
      <c r="R56" s="263">
        <v>0</v>
      </c>
      <c r="S56" s="263">
        <v>0</v>
      </c>
      <c r="T56" s="263">
        <v>1</v>
      </c>
      <c r="U56" s="263">
        <v>0</v>
      </c>
      <c r="V56" s="263">
        <v>0</v>
      </c>
      <c r="W56" s="263">
        <v>0</v>
      </c>
      <c r="X56" s="263">
        <v>0</v>
      </c>
      <c r="Y56" s="263">
        <v>0</v>
      </c>
      <c r="Z56" s="263">
        <v>1</v>
      </c>
      <c r="AA56" s="263">
        <v>0</v>
      </c>
      <c r="AB56" s="263">
        <v>1</v>
      </c>
      <c r="AC56" s="263">
        <v>1</v>
      </c>
      <c r="AD56" s="263">
        <v>0</v>
      </c>
      <c r="AE56" s="263">
        <v>1</v>
      </c>
      <c r="AF56" s="263">
        <v>0</v>
      </c>
      <c r="AG56" s="263">
        <v>1</v>
      </c>
      <c r="AH56" s="263">
        <v>1</v>
      </c>
      <c r="AI56" s="263">
        <v>0</v>
      </c>
      <c r="AJ56" s="263">
        <v>0</v>
      </c>
      <c r="AK56" s="263">
        <v>0</v>
      </c>
      <c r="AL56" s="263">
        <v>0</v>
      </c>
      <c r="AM56" s="263">
        <v>0</v>
      </c>
      <c r="AN56" s="263">
        <f>SUM(J56:AM56)</f>
        <v>9</v>
      </c>
      <c r="AO56" s="257">
        <f t="shared" si="1"/>
        <v>1.542857142857143</v>
      </c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</row>
    <row r="57" spans="1:55" s="68" customFormat="1" ht="24">
      <c r="A57" s="249">
        <v>3</v>
      </c>
      <c r="B57" s="258" t="s">
        <v>173</v>
      </c>
      <c r="C57" s="259">
        <v>1049730140</v>
      </c>
      <c r="D57" s="260">
        <v>1</v>
      </c>
      <c r="E57" s="260">
        <f>+E56+1</f>
        <v>3</v>
      </c>
      <c r="F57" s="261">
        <v>1499900344418</v>
      </c>
      <c r="G57" s="260">
        <v>1</v>
      </c>
      <c r="H57" s="262">
        <v>99</v>
      </c>
      <c r="I57" s="262"/>
      <c r="J57" s="263">
        <v>1</v>
      </c>
      <c r="K57" s="263">
        <v>0</v>
      </c>
      <c r="L57" s="263">
        <v>1</v>
      </c>
      <c r="M57" s="263">
        <v>1</v>
      </c>
      <c r="N57" s="263">
        <v>0</v>
      </c>
      <c r="O57" s="263">
        <v>0</v>
      </c>
      <c r="P57" s="263">
        <v>0</v>
      </c>
      <c r="Q57" s="263">
        <v>0</v>
      </c>
      <c r="R57" s="263">
        <v>1</v>
      </c>
      <c r="S57" s="263">
        <v>0</v>
      </c>
      <c r="T57" s="263">
        <v>0</v>
      </c>
      <c r="U57" s="263">
        <v>1</v>
      </c>
      <c r="V57" s="263">
        <v>0</v>
      </c>
      <c r="W57" s="263">
        <v>1</v>
      </c>
      <c r="X57" s="263">
        <v>0</v>
      </c>
      <c r="Y57" s="263">
        <v>0</v>
      </c>
      <c r="Z57" s="263">
        <v>1</v>
      </c>
      <c r="AA57" s="263">
        <v>0</v>
      </c>
      <c r="AB57" s="263">
        <v>1</v>
      </c>
      <c r="AC57" s="263">
        <v>1</v>
      </c>
      <c r="AD57" s="263">
        <v>0</v>
      </c>
      <c r="AE57" s="263">
        <v>1</v>
      </c>
      <c r="AF57" s="263">
        <v>0</v>
      </c>
      <c r="AG57" s="263">
        <v>1</v>
      </c>
      <c r="AH57" s="263">
        <v>1</v>
      </c>
      <c r="AI57" s="263">
        <v>1</v>
      </c>
      <c r="AJ57" s="263">
        <v>2</v>
      </c>
      <c r="AK57" s="263">
        <v>0</v>
      </c>
      <c r="AL57" s="263">
        <v>0.5</v>
      </c>
      <c r="AM57" s="263">
        <v>0</v>
      </c>
      <c r="AN57" s="263">
        <f aca="true" t="shared" si="7" ref="AN57:AN65">SUM(J57:AM57)</f>
        <v>15.5</v>
      </c>
      <c r="AO57" s="257">
        <f t="shared" si="1"/>
        <v>2.657142857142857</v>
      </c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</row>
    <row r="58" spans="1:55" s="68" customFormat="1" ht="24">
      <c r="A58" s="249">
        <v>4</v>
      </c>
      <c r="B58" s="258" t="s">
        <v>173</v>
      </c>
      <c r="C58" s="259">
        <v>1049730140</v>
      </c>
      <c r="D58" s="260">
        <v>1</v>
      </c>
      <c r="E58" s="260">
        <f aca="true" t="shared" si="8" ref="E58:E65">+E57+1</f>
        <v>4</v>
      </c>
      <c r="F58" s="261">
        <v>1490300117901</v>
      </c>
      <c r="G58" s="260">
        <v>1</v>
      </c>
      <c r="H58" s="262">
        <v>99</v>
      </c>
      <c r="I58" s="262"/>
      <c r="J58" s="263">
        <v>0</v>
      </c>
      <c r="K58" s="263">
        <v>1</v>
      </c>
      <c r="L58" s="263">
        <v>0</v>
      </c>
      <c r="M58" s="263">
        <v>0</v>
      </c>
      <c r="N58" s="263">
        <v>0</v>
      </c>
      <c r="O58" s="263">
        <v>1</v>
      </c>
      <c r="P58" s="263">
        <v>0</v>
      </c>
      <c r="Q58" s="263">
        <v>1</v>
      </c>
      <c r="R58" s="263">
        <v>1</v>
      </c>
      <c r="S58" s="263">
        <v>0</v>
      </c>
      <c r="T58" s="263">
        <v>0</v>
      </c>
      <c r="U58" s="263">
        <v>1</v>
      </c>
      <c r="V58" s="263">
        <v>0</v>
      </c>
      <c r="W58" s="263">
        <v>1</v>
      </c>
      <c r="X58" s="263">
        <v>1</v>
      </c>
      <c r="Y58" s="263">
        <v>0</v>
      </c>
      <c r="Z58" s="263">
        <v>1</v>
      </c>
      <c r="AA58" s="263">
        <v>1</v>
      </c>
      <c r="AB58" s="263">
        <v>0</v>
      </c>
      <c r="AC58" s="263">
        <v>1</v>
      </c>
      <c r="AD58" s="263">
        <v>0</v>
      </c>
      <c r="AE58" s="263">
        <v>1</v>
      </c>
      <c r="AF58" s="263">
        <v>1</v>
      </c>
      <c r="AG58" s="263">
        <v>1</v>
      </c>
      <c r="AH58" s="263">
        <v>0</v>
      </c>
      <c r="AI58" s="263">
        <v>1</v>
      </c>
      <c r="AJ58" s="263">
        <v>2</v>
      </c>
      <c r="AK58" s="263">
        <v>0</v>
      </c>
      <c r="AL58" s="263">
        <v>0</v>
      </c>
      <c r="AM58" s="263">
        <v>1</v>
      </c>
      <c r="AN58" s="263">
        <f t="shared" si="7"/>
        <v>17</v>
      </c>
      <c r="AO58" s="257">
        <f t="shared" si="1"/>
        <v>2.914285714285714</v>
      </c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</row>
    <row r="59" spans="1:55" s="68" customFormat="1" ht="24">
      <c r="A59" s="249">
        <v>5</v>
      </c>
      <c r="B59" s="258" t="s">
        <v>173</v>
      </c>
      <c r="C59" s="259">
        <v>1049730140</v>
      </c>
      <c r="D59" s="260">
        <v>1</v>
      </c>
      <c r="E59" s="260">
        <f t="shared" si="8"/>
        <v>5</v>
      </c>
      <c r="F59" s="261">
        <v>1490300118621</v>
      </c>
      <c r="G59" s="260">
        <v>1</v>
      </c>
      <c r="H59" s="262">
        <v>99</v>
      </c>
      <c r="I59" s="262"/>
      <c r="J59" s="263">
        <v>0</v>
      </c>
      <c r="K59" s="263">
        <v>1</v>
      </c>
      <c r="L59" s="263">
        <v>0</v>
      </c>
      <c r="M59" s="263">
        <v>0</v>
      </c>
      <c r="N59" s="263">
        <v>0</v>
      </c>
      <c r="O59" s="263">
        <v>1</v>
      </c>
      <c r="P59" s="263">
        <v>0</v>
      </c>
      <c r="Q59" s="263">
        <v>1</v>
      </c>
      <c r="R59" s="263">
        <v>1</v>
      </c>
      <c r="S59" s="263">
        <v>0</v>
      </c>
      <c r="T59" s="263">
        <v>0</v>
      </c>
      <c r="U59" s="263">
        <v>1</v>
      </c>
      <c r="V59" s="263">
        <v>0</v>
      </c>
      <c r="W59" s="263">
        <v>1</v>
      </c>
      <c r="X59" s="263">
        <v>1</v>
      </c>
      <c r="Y59" s="263">
        <v>0</v>
      </c>
      <c r="Z59" s="263">
        <v>1</v>
      </c>
      <c r="AA59" s="263">
        <v>1</v>
      </c>
      <c r="AB59" s="263">
        <v>0</v>
      </c>
      <c r="AC59" s="263">
        <v>1</v>
      </c>
      <c r="AD59" s="263">
        <v>0</v>
      </c>
      <c r="AE59" s="263">
        <v>1</v>
      </c>
      <c r="AF59" s="263">
        <v>1</v>
      </c>
      <c r="AG59" s="263">
        <v>1</v>
      </c>
      <c r="AH59" s="263">
        <v>0</v>
      </c>
      <c r="AI59" s="263">
        <v>1</v>
      </c>
      <c r="AJ59" s="263">
        <v>2</v>
      </c>
      <c r="AK59" s="263">
        <v>0</v>
      </c>
      <c r="AL59" s="263">
        <v>0</v>
      </c>
      <c r="AM59" s="263">
        <v>1</v>
      </c>
      <c r="AN59" s="263">
        <f t="shared" si="7"/>
        <v>17</v>
      </c>
      <c r="AO59" s="257">
        <f t="shared" si="1"/>
        <v>2.914285714285714</v>
      </c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</row>
    <row r="60" spans="1:55" s="68" customFormat="1" ht="24">
      <c r="A60" s="249">
        <v>6</v>
      </c>
      <c r="B60" s="258" t="s">
        <v>173</v>
      </c>
      <c r="C60" s="259">
        <v>1049730140</v>
      </c>
      <c r="D60" s="260">
        <v>1</v>
      </c>
      <c r="E60" s="260">
        <f t="shared" si="8"/>
        <v>6</v>
      </c>
      <c r="F60" s="261">
        <v>1139900362451</v>
      </c>
      <c r="G60" s="260">
        <v>1</v>
      </c>
      <c r="H60" s="262">
        <v>99</v>
      </c>
      <c r="I60" s="262"/>
      <c r="J60" s="263">
        <v>0</v>
      </c>
      <c r="K60" s="263">
        <v>0</v>
      </c>
      <c r="L60" s="263">
        <v>0</v>
      </c>
      <c r="M60" s="263">
        <v>1</v>
      </c>
      <c r="N60" s="263">
        <v>0</v>
      </c>
      <c r="O60" s="263">
        <v>1</v>
      </c>
      <c r="P60" s="263">
        <v>0</v>
      </c>
      <c r="Q60" s="263">
        <v>0</v>
      </c>
      <c r="R60" s="263">
        <v>0</v>
      </c>
      <c r="S60" s="263">
        <v>0</v>
      </c>
      <c r="T60" s="263">
        <v>0</v>
      </c>
      <c r="U60" s="263">
        <v>1</v>
      </c>
      <c r="V60" s="263">
        <v>0</v>
      </c>
      <c r="W60" s="263">
        <v>0</v>
      </c>
      <c r="X60" s="263">
        <v>0</v>
      </c>
      <c r="Y60" s="263">
        <v>0</v>
      </c>
      <c r="Z60" s="263">
        <v>0</v>
      </c>
      <c r="AA60" s="263">
        <v>0</v>
      </c>
      <c r="AB60" s="263">
        <v>0</v>
      </c>
      <c r="AC60" s="263">
        <v>0</v>
      </c>
      <c r="AD60" s="263">
        <v>0</v>
      </c>
      <c r="AE60" s="263">
        <v>0</v>
      </c>
      <c r="AF60" s="263">
        <v>1</v>
      </c>
      <c r="AG60" s="263">
        <v>1</v>
      </c>
      <c r="AH60" s="263">
        <v>0</v>
      </c>
      <c r="AI60" s="263">
        <v>1.5</v>
      </c>
      <c r="AJ60" s="263">
        <v>1.5</v>
      </c>
      <c r="AK60" s="263">
        <v>0</v>
      </c>
      <c r="AL60" s="263">
        <v>0</v>
      </c>
      <c r="AM60" s="263">
        <v>0</v>
      </c>
      <c r="AN60" s="263">
        <f t="shared" si="7"/>
        <v>8</v>
      </c>
      <c r="AO60" s="257">
        <f t="shared" si="1"/>
        <v>1.3714285714285714</v>
      </c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</row>
    <row r="61" spans="1:55" s="68" customFormat="1" ht="24">
      <c r="A61" s="249">
        <v>7</v>
      </c>
      <c r="B61" s="258" t="s">
        <v>173</v>
      </c>
      <c r="C61" s="259">
        <v>1049730140</v>
      </c>
      <c r="D61" s="260">
        <v>1</v>
      </c>
      <c r="E61" s="260">
        <f t="shared" si="8"/>
        <v>7</v>
      </c>
      <c r="F61" s="261">
        <v>1130601113095</v>
      </c>
      <c r="G61" s="260">
        <v>1</v>
      </c>
      <c r="H61" s="262">
        <v>99</v>
      </c>
      <c r="I61" s="262"/>
      <c r="J61" s="263">
        <v>0</v>
      </c>
      <c r="K61" s="263">
        <v>0</v>
      </c>
      <c r="L61" s="263">
        <v>0</v>
      </c>
      <c r="M61" s="263">
        <v>0</v>
      </c>
      <c r="N61" s="263">
        <v>0</v>
      </c>
      <c r="O61" s="263">
        <v>0</v>
      </c>
      <c r="P61" s="263">
        <v>0</v>
      </c>
      <c r="Q61" s="263">
        <v>0</v>
      </c>
      <c r="R61" s="263">
        <v>0</v>
      </c>
      <c r="S61" s="263">
        <v>1</v>
      </c>
      <c r="T61" s="263">
        <v>0</v>
      </c>
      <c r="U61" s="263">
        <v>0</v>
      </c>
      <c r="V61" s="263">
        <v>0</v>
      </c>
      <c r="W61" s="263">
        <v>1</v>
      </c>
      <c r="X61" s="263">
        <v>0</v>
      </c>
      <c r="Y61" s="263">
        <v>0</v>
      </c>
      <c r="Z61" s="263">
        <v>0</v>
      </c>
      <c r="AA61" s="263">
        <v>0</v>
      </c>
      <c r="AB61" s="263">
        <v>0</v>
      </c>
      <c r="AC61" s="263">
        <v>0</v>
      </c>
      <c r="AD61" s="263">
        <v>1</v>
      </c>
      <c r="AE61" s="263">
        <v>0</v>
      </c>
      <c r="AF61" s="263">
        <v>1</v>
      </c>
      <c r="AG61" s="263">
        <v>0</v>
      </c>
      <c r="AH61" s="263">
        <v>0</v>
      </c>
      <c r="AI61" s="263">
        <v>1</v>
      </c>
      <c r="AJ61" s="263">
        <v>2</v>
      </c>
      <c r="AK61" s="263">
        <v>1</v>
      </c>
      <c r="AL61" s="263">
        <v>0.5</v>
      </c>
      <c r="AM61" s="263">
        <v>0</v>
      </c>
      <c r="AN61" s="263">
        <f t="shared" si="7"/>
        <v>8.5</v>
      </c>
      <c r="AO61" s="257">
        <f t="shared" si="1"/>
        <v>1.457142857142857</v>
      </c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</row>
    <row r="62" spans="1:55" s="68" customFormat="1" ht="24">
      <c r="A62" s="249">
        <v>8</v>
      </c>
      <c r="B62" s="258" t="s">
        <v>173</v>
      </c>
      <c r="C62" s="259">
        <v>1049730140</v>
      </c>
      <c r="D62" s="260">
        <v>1</v>
      </c>
      <c r="E62" s="260">
        <f t="shared" si="8"/>
        <v>8</v>
      </c>
      <c r="F62" s="261">
        <v>1379900164623</v>
      </c>
      <c r="G62" s="260">
        <v>1</v>
      </c>
      <c r="H62" s="262">
        <v>99</v>
      </c>
      <c r="I62" s="262"/>
      <c r="J62" s="263">
        <v>0</v>
      </c>
      <c r="K62" s="263">
        <v>0</v>
      </c>
      <c r="L62" s="263">
        <v>0</v>
      </c>
      <c r="M62" s="263">
        <v>1</v>
      </c>
      <c r="N62" s="263">
        <v>0</v>
      </c>
      <c r="O62" s="263">
        <v>0</v>
      </c>
      <c r="P62" s="263">
        <v>0</v>
      </c>
      <c r="Q62" s="263">
        <v>0</v>
      </c>
      <c r="R62" s="263">
        <v>0</v>
      </c>
      <c r="S62" s="263">
        <v>0</v>
      </c>
      <c r="T62" s="263">
        <v>0</v>
      </c>
      <c r="U62" s="263">
        <v>1</v>
      </c>
      <c r="V62" s="263">
        <v>0</v>
      </c>
      <c r="W62" s="263">
        <v>0</v>
      </c>
      <c r="X62" s="263">
        <v>0</v>
      </c>
      <c r="Y62" s="263">
        <v>0</v>
      </c>
      <c r="Z62" s="263">
        <v>0</v>
      </c>
      <c r="AA62" s="263">
        <v>0</v>
      </c>
      <c r="AB62" s="263">
        <v>1</v>
      </c>
      <c r="AC62" s="263">
        <v>0</v>
      </c>
      <c r="AD62" s="263">
        <v>1</v>
      </c>
      <c r="AE62" s="263">
        <v>0</v>
      </c>
      <c r="AF62" s="263">
        <v>1</v>
      </c>
      <c r="AG62" s="263">
        <v>1</v>
      </c>
      <c r="AH62" s="263">
        <v>1</v>
      </c>
      <c r="AI62" s="263">
        <v>0.5</v>
      </c>
      <c r="AJ62" s="263">
        <v>0.5</v>
      </c>
      <c r="AK62" s="263">
        <v>0</v>
      </c>
      <c r="AL62" s="263">
        <v>0</v>
      </c>
      <c r="AM62" s="263">
        <v>0</v>
      </c>
      <c r="AN62" s="263">
        <f t="shared" si="7"/>
        <v>8</v>
      </c>
      <c r="AO62" s="257">
        <f t="shared" si="1"/>
        <v>1.3714285714285714</v>
      </c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</row>
    <row r="63" spans="1:55" s="68" customFormat="1" ht="24">
      <c r="A63" s="249">
        <v>9</v>
      </c>
      <c r="B63" s="258" t="s">
        <v>173</v>
      </c>
      <c r="C63" s="259">
        <v>1049730140</v>
      </c>
      <c r="D63" s="260">
        <v>1</v>
      </c>
      <c r="E63" s="260">
        <f t="shared" si="8"/>
        <v>9</v>
      </c>
      <c r="F63" s="261">
        <v>1101501095568</v>
      </c>
      <c r="G63" s="260">
        <v>2</v>
      </c>
      <c r="H63" s="262">
        <v>99</v>
      </c>
      <c r="I63" s="262"/>
      <c r="J63" s="263">
        <v>0</v>
      </c>
      <c r="K63" s="263">
        <v>0</v>
      </c>
      <c r="L63" s="263">
        <v>1</v>
      </c>
      <c r="M63" s="263">
        <v>1</v>
      </c>
      <c r="N63" s="263">
        <v>0</v>
      </c>
      <c r="O63" s="263">
        <v>0</v>
      </c>
      <c r="P63" s="263">
        <v>0</v>
      </c>
      <c r="Q63" s="263">
        <v>1</v>
      </c>
      <c r="R63" s="263">
        <v>1</v>
      </c>
      <c r="S63" s="263">
        <v>0</v>
      </c>
      <c r="T63" s="263">
        <v>0</v>
      </c>
      <c r="U63" s="263">
        <v>0</v>
      </c>
      <c r="V63" s="263">
        <v>0</v>
      </c>
      <c r="W63" s="263">
        <v>0</v>
      </c>
      <c r="X63" s="263">
        <v>0</v>
      </c>
      <c r="Y63" s="263">
        <v>0</v>
      </c>
      <c r="Z63" s="263">
        <v>1</v>
      </c>
      <c r="AA63" s="263">
        <v>0</v>
      </c>
      <c r="AB63" s="263">
        <v>1</v>
      </c>
      <c r="AC63" s="263">
        <v>1</v>
      </c>
      <c r="AD63" s="263">
        <v>1</v>
      </c>
      <c r="AE63" s="263">
        <v>0</v>
      </c>
      <c r="AF63" s="263">
        <v>0</v>
      </c>
      <c r="AG63" s="263">
        <v>0</v>
      </c>
      <c r="AH63" s="263">
        <v>0</v>
      </c>
      <c r="AI63" s="263">
        <v>0.5</v>
      </c>
      <c r="AJ63" s="263">
        <v>2</v>
      </c>
      <c r="AK63" s="263">
        <v>1</v>
      </c>
      <c r="AL63" s="263">
        <v>0.5</v>
      </c>
      <c r="AM63" s="263">
        <v>0.5</v>
      </c>
      <c r="AN63" s="263">
        <f t="shared" si="7"/>
        <v>12.5</v>
      </c>
      <c r="AO63" s="257">
        <f t="shared" si="1"/>
        <v>2.142857142857143</v>
      </c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</row>
    <row r="64" spans="1:55" s="68" customFormat="1" ht="24">
      <c r="A64" s="249">
        <v>10</v>
      </c>
      <c r="B64" s="258" t="s">
        <v>173</v>
      </c>
      <c r="C64" s="259">
        <v>1049730140</v>
      </c>
      <c r="D64" s="260">
        <v>1</v>
      </c>
      <c r="E64" s="260">
        <f t="shared" si="8"/>
        <v>10</v>
      </c>
      <c r="F64" s="261">
        <v>1499900347824</v>
      </c>
      <c r="G64" s="260">
        <v>2</v>
      </c>
      <c r="H64" s="262">
        <v>99</v>
      </c>
      <c r="I64" s="262"/>
      <c r="J64" s="263">
        <v>0</v>
      </c>
      <c r="K64" s="263">
        <v>0</v>
      </c>
      <c r="L64" s="263">
        <v>1</v>
      </c>
      <c r="M64" s="263">
        <v>0</v>
      </c>
      <c r="N64" s="263">
        <v>0</v>
      </c>
      <c r="O64" s="263">
        <v>0</v>
      </c>
      <c r="P64" s="263">
        <v>0</v>
      </c>
      <c r="Q64" s="263">
        <v>0</v>
      </c>
      <c r="R64" s="263">
        <v>1</v>
      </c>
      <c r="S64" s="263">
        <v>0</v>
      </c>
      <c r="T64" s="263">
        <v>0</v>
      </c>
      <c r="U64" s="263">
        <v>1</v>
      </c>
      <c r="V64" s="263">
        <v>0</v>
      </c>
      <c r="W64" s="263">
        <v>0</v>
      </c>
      <c r="X64" s="263">
        <v>0</v>
      </c>
      <c r="Y64" s="263">
        <v>0</v>
      </c>
      <c r="Z64" s="263">
        <v>0</v>
      </c>
      <c r="AA64" s="263">
        <v>0</v>
      </c>
      <c r="AB64" s="263">
        <v>0</v>
      </c>
      <c r="AC64" s="263">
        <v>1</v>
      </c>
      <c r="AD64" s="263">
        <v>0</v>
      </c>
      <c r="AE64" s="263">
        <v>0</v>
      </c>
      <c r="AF64" s="263">
        <v>0</v>
      </c>
      <c r="AG64" s="263">
        <v>0</v>
      </c>
      <c r="AH64" s="263">
        <v>0</v>
      </c>
      <c r="AI64" s="263">
        <v>1.5</v>
      </c>
      <c r="AJ64" s="263">
        <v>2</v>
      </c>
      <c r="AK64" s="263">
        <v>1</v>
      </c>
      <c r="AL64" s="263">
        <v>0.5</v>
      </c>
      <c r="AM64" s="263">
        <v>0</v>
      </c>
      <c r="AN64" s="263">
        <f t="shared" si="7"/>
        <v>9</v>
      </c>
      <c r="AO64" s="257">
        <f t="shared" si="1"/>
        <v>1.542857142857143</v>
      </c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</row>
    <row r="65" spans="1:55" s="68" customFormat="1" ht="24">
      <c r="A65" s="249">
        <v>11</v>
      </c>
      <c r="B65" s="258" t="s">
        <v>173</v>
      </c>
      <c r="C65" s="259">
        <v>1049730140</v>
      </c>
      <c r="D65" s="260">
        <v>1</v>
      </c>
      <c r="E65" s="260">
        <f t="shared" si="8"/>
        <v>11</v>
      </c>
      <c r="F65" s="261">
        <v>1490300117463</v>
      </c>
      <c r="G65" s="260">
        <v>1</v>
      </c>
      <c r="H65" s="262">
        <v>99</v>
      </c>
      <c r="I65" s="262"/>
      <c r="J65" s="263">
        <v>0</v>
      </c>
      <c r="K65" s="263">
        <v>1</v>
      </c>
      <c r="L65" s="263">
        <v>1</v>
      </c>
      <c r="M65" s="263">
        <v>1</v>
      </c>
      <c r="N65" s="263">
        <v>1</v>
      </c>
      <c r="O65" s="263">
        <v>0</v>
      </c>
      <c r="P65" s="263">
        <v>0</v>
      </c>
      <c r="Q65" s="263">
        <v>0</v>
      </c>
      <c r="R65" s="263">
        <v>1</v>
      </c>
      <c r="S65" s="263">
        <v>0</v>
      </c>
      <c r="T65" s="263">
        <v>1</v>
      </c>
      <c r="U65" s="263">
        <v>1</v>
      </c>
      <c r="V65" s="263">
        <v>0</v>
      </c>
      <c r="W65" s="263">
        <v>0</v>
      </c>
      <c r="X65" s="263">
        <v>0</v>
      </c>
      <c r="Y65" s="263">
        <v>0</v>
      </c>
      <c r="Z65" s="263">
        <v>0</v>
      </c>
      <c r="AA65" s="263">
        <v>1</v>
      </c>
      <c r="AB65" s="263">
        <v>0</v>
      </c>
      <c r="AC65" s="263">
        <v>1</v>
      </c>
      <c r="AD65" s="263">
        <v>0</v>
      </c>
      <c r="AE65" s="263">
        <v>0</v>
      </c>
      <c r="AF65" s="263">
        <v>1</v>
      </c>
      <c r="AG65" s="263">
        <v>0</v>
      </c>
      <c r="AH65" s="263">
        <v>0</v>
      </c>
      <c r="AI65" s="263">
        <v>0.5</v>
      </c>
      <c r="AJ65" s="263">
        <v>1</v>
      </c>
      <c r="AK65" s="263">
        <v>1</v>
      </c>
      <c r="AL65" s="263">
        <v>0.5</v>
      </c>
      <c r="AM65" s="263">
        <v>0</v>
      </c>
      <c r="AN65" s="263">
        <f t="shared" si="7"/>
        <v>13</v>
      </c>
      <c r="AO65" s="257">
        <f t="shared" si="1"/>
        <v>2.2285714285714286</v>
      </c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</row>
    <row r="66" spans="1:55" s="68" customFormat="1" ht="24">
      <c r="A66" s="249"/>
      <c r="B66" s="264"/>
      <c r="C66" s="265"/>
      <c r="D66" s="266"/>
      <c r="E66" s="266"/>
      <c r="F66" s="267"/>
      <c r="G66" s="266"/>
      <c r="H66" s="268"/>
      <c r="I66" s="268"/>
      <c r="J66" s="269">
        <f aca="true" t="shared" si="9" ref="J66:AM66">AVERAGE(J55:J65)</f>
        <v>0.09090909090909091</v>
      </c>
      <c r="K66" s="269">
        <f t="shared" si="9"/>
        <v>0.2727272727272727</v>
      </c>
      <c r="L66" s="269">
        <f t="shared" si="9"/>
        <v>0.5454545454545454</v>
      </c>
      <c r="M66" s="269">
        <f t="shared" si="9"/>
        <v>0.6363636363636364</v>
      </c>
      <c r="N66" s="269">
        <f t="shared" si="9"/>
        <v>0.09090909090909091</v>
      </c>
      <c r="O66" s="269">
        <f t="shared" si="9"/>
        <v>0.36363636363636365</v>
      </c>
      <c r="P66" s="269">
        <f t="shared" si="9"/>
        <v>0</v>
      </c>
      <c r="Q66" s="269">
        <f t="shared" si="9"/>
        <v>0.2727272727272727</v>
      </c>
      <c r="R66" s="269">
        <f t="shared" si="9"/>
        <v>0.6363636363636364</v>
      </c>
      <c r="S66" s="269">
        <f t="shared" si="9"/>
        <v>0.18181818181818182</v>
      </c>
      <c r="T66" s="269">
        <f t="shared" si="9"/>
        <v>0.18181818181818182</v>
      </c>
      <c r="U66" s="269">
        <f t="shared" si="9"/>
        <v>0.7272727272727273</v>
      </c>
      <c r="V66" s="269">
        <f t="shared" si="9"/>
        <v>0</v>
      </c>
      <c r="W66" s="269">
        <f t="shared" si="9"/>
        <v>0.45454545454545453</v>
      </c>
      <c r="X66" s="269">
        <f t="shared" si="9"/>
        <v>0.18181818181818182</v>
      </c>
      <c r="Y66" s="269">
        <f t="shared" si="9"/>
        <v>0</v>
      </c>
      <c r="Z66" s="269">
        <f t="shared" si="9"/>
        <v>0.5454545454545454</v>
      </c>
      <c r="AA66" s="269">
        <f t="shared" si="9"/>
        <v>0.2727272727272727</v>
      </c>
      <c r="AB66" s="269">
        <f t="shared" si="9"/>
        <v>0.36363636363636365</v>
      </c>
      <c r="AC66" s="269">
        <f t="shared" si="9"/>
        <v>0.6363636363636364</v>
      </c>
      <c r="AD66" s="269">
        <f t="shared" si="9"/>
        <v>0.2727272727272727</v>
      </c>
      <c r="AE66" s="269">
        <f t="shared" si="9"/>
        <v>0.45454545454545453</v>
      </c>
      <c r="AF66" s="269">
        <f t="shared" si="9"/>
        <v>0.5454545454545454</v>
      </c>
      <c r="AG66" s="269">
        <f t="shared" si="9"/>
        <v>0.6363636363636364</v>
      </c>
      <c r="AH66" s="269">
        <f t="shared" si="9"/>
        <v>0.36363636363636365</v>
      </c>
      <c r="AI66" s="269">
        <f t="shared" si="9"/>
        <v>0.8636363636363636</v>
      </c>
      <c r="AJ66" s="269">
        <f t="shared" si="9"/>
        <v>1.4090909090909092</v>
      </c>
      <c r="AK66" s="269">
        <f t="shared" si="9"/>
        <v>0.45454545454545453</v>
      </c>
      <c r="AL66" s="269">
        <f t="shared" si="9"/>
        <v>0.3181818181818182</v>
      </c>
      <c r="AM66" s="269">
        <f t="shared" si="9"/>
        <v>0.5</v>
      </c>
      <c r="AN66" s="269">
        <f>AVERAGE(AN55:AN65)</f>
        <v>12.272727272727273</v>
      </c>
      <c r="AO66" s="270" t="s">
        <v>305</v>
      </c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</row>
    <row r="67" spans="1:55" s="68" customFormat="1" ht="24">
      <c r="A67" s="249"/>
      <c r="B67" s="264"/>
      <c r="C67" s="265"/>
      <c r="D67" s="266"/>
      <c r="E67" s="266"/>
      <c r="F67" s="267"/>
      <c r="G67" s="266"/>
      <c r="H67" s="268"/>
      <c r="I67" s="268"/>
      <c r="J67" s="269">
        <f aca="true" t="shared" si="10" ref="J67:AM67">STDEV(J55:J65)</f>
        <v>0.30151134457776363</v>
      </c>
      <c r="K67" s="269">
        <f t="shared" si="10"/>
        <v>0.46709936649691375</v>
      </c>
      <c r="L67" s="269">
        <f t="shared" si="10"/>
        <v>0.5222329678670935</v>
      </c>
      <c r="M67" s="269">
        <f t="shared" si="10"/>
        <v>0.504524979109513</v>
      </c>
      <c r="N67" s="269">
        <f t="shared" si="10"/>
        <v>0.30151134457776363</v>
      </c>
      <c r="O67" s="269">
        <f t="shared" si="10"/>
        <v>0.504524979109513</v>
      </c>
      <c r="P67" s="269">
        <f t="shared" si="10"/>
        <v>0</v>
      </c>
      <c r="Q67" s="269">
        <f t="shared" si="10"/>
        <v>0.46709936649691375</v>
      </c>
      <c r="R67" s="269">
        <f t="shared" si="10"/>
        <v>0.504524979109513</v>
      </c>
      <c r="S67" s="269">
        <f t="shared" si="10"/>
        <v>0.40451991747794525</v>
      </c>
      <c r="T67" s="269">
        <f t="shared" si="10"/>
        <v>0.40451991747794525</v>
      </c>
      <c r="U67" s="269">
        <f t="shared" si="10"/>
        <v>0.46709936649691375</v>
      </c>
      <c r="V67" s="269">
        <f t="shared" si="10"/>
        <v>0</v>
      </c>
      <c r="W67" s="269">
        <f t="shared" si="10"/>
        <v>0.5222329678670935</v>
      </c>
      <c r="X67" s="269">
        <f t="shared" si="10"/>
        <v>0.40451991747794525</v>
      </c>
      <c r="Y67" s="269">
        <f t="shared" si="10"/>
        <v>0</v>
      </c>
      <c r="Z67" s="269">
        <f t="shared" si="10"/>
        <v>0.5222329678670935</v>
      </c>
      <c r="AA67" s="269">
        <f t="shared" si="10"/>
        <v>0.46709936649691375</v>
      </c>
      <c r="AB67" s="269">
        <f t="shared" si="10"/>
        <v>0.504524979109513</v>
      </c>
      <c r="AC67" s="269">
        <f t="shared" si="10"/>
        <v>0.504524979109513</v>
      </c>
      <c r="AD67" s="269">
        <f t="shared" si="10"/>
        <v>0.46709936649691375</v>
      </c>
      <c r="AE67" s="269">
        <f t="shared" si="10"/>
        <v>0.5222329678670935</v>
      </c>
      <c r="AF67" s="269">
        <f t="shared" si="10"/>
        <v>0.5222329678670935</v>
      </c>
      <c r="AG67" s="269">
        <f t="shared" si="10"/>
        <v>0.504524979109513</v>
      </c>
      <c r="AH67" s="269">
        <f t="shared" si="10"/>
        <v>0.504524979109513</v>
      </c>
      <c r="AI67" s="269">
        <f t="shared" si="10"/>
        <v>0.4522670168666454</v>
      </c>
      <c r="AJ67" s="269">
        <f t="shared" si="10"/>
        <v>0.7687061147858075</v>
      </c>
      <c r="AK67" s="269">
        <f t="shared" si="10"/>
        <v>0.5222329678670935</v>
      </c>
      <c r="AL67" s="269">
        <f t="shared" si="10"/>
        <v>0.3370999312316211</v>
      </c>
      <c r="AM67" s="269">
        <f t="shared" si="10"/>
        <v>0.9219544457292888</v>
      </c>
      <c r="AN67" s="269">
        <f>STDEV(AN55:AN65)</f>
        <v>3.9393123534675216</v>
      </c>
      <c r="AO67" s="271" t="s">
        <v>306</v>
      </c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</row>
    <row r="68" spans="1:55" s="83" customFormat="1" ht="24">
      <c r="A68" s="83">
        <v>1</v>
      </c>
      <c r="B68" s="84" t="s">
        <v>164</v>
      </c>
      <c r="C68" s="84">
        <v>1049730142</v>
      </c>
      <c r="D68" s="85">
        <v>1</v>
      </c>
      <c r="E68" s="85">
        <v>1</v>
      </c>
      <c r="F68" s="86">
        <v>1499900349061</v>
      </c>
      <c r="G68" s="85">
        <v>1</v>
      </c>
      <c r="H68" s="84">
        <v>99</v>
      </c>
      <c r="I68" s="84"/>
      <c r="J68" s="85">
        <v>0</v>
      </c>
      <c r="K68" s="85">
        <v>1</v>
      </c>
      <c r="L68" s="85">
        <v>1</v>
      </c>
      <c r="M68" s="85">
        <v>0</v>
      </c>
      <c r="N68" s="85">
        <v>0</v>
      </c>
      <c r="O68" s="85">
        <v>1</v>
      </c>
      <c r="P68" s="85">
        <v>1</v>
      </c>
      <c r="Q68" s="85">
        <v>1</v>
      </c>
      <c r="R68" s="85">
        <v>1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1</v>
      </c>
      <c r="Y68" s="85">
        <v>0</v>
      </c>
      <c r="Z68" s="85">
        <v>0</v>
      </c>
      <c r="AA68" s="85">
        <v>0</v>
      </c>
      <c r="AB68" s="85">
        <v>1</v>
      </c>
      <c r="AC68" s="85">
        <v>1</v>
      </c>
      <c r="AD68" s="84">
        <v>0</v>
      </c>
      <c r="AE68" s="84">
        <v>0</v>
      </c>
      <c r="AF68" s="84">
        <v>0</v>
      </c>
      <c r="AG68" s="84">
        <v>1</v>
      </c>
      <c r="AH68" s="84">
        <v>1</v>
      </c>
      <c r="AI68" s="145">
        <v>1.5</v>
      </c>
      <c r="AJ68" s="84">
        <v>2</v>
      </c>
      <c r="AK68" s="84">
        <v>0</v>
      </c>
      <c r="AL68" s="84">
        <v>1</v>
      </c>
      <c r="AM68" s="84">
        <v>0</v>
      </c>
      <c r="AN68" s="84">
        <v>16.5</v>
      </c>
      <c r="AO68" s="180">
        <f t="shared" si="1"/>
        <v>2.8285714285714287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s="83" customFormat="1" ht="24">
      <c r="A69" s="83">
        <v>2</v>
      </c>
      <c r="B69" s="88" t="s">
        <v>164</v>
      </c>
      <c r="C69" s="88">
        <v>1049730142</v>
      </c>
      <c r="D69" s="89">
        <v>1</v>
      </c>
      <c r="E69" s="89">
        <v>2</v>
      </c>
      <c r="F69" s="90">
        <v>1104300467061</v>
      </c>
      <c r="G69" s="89">
        <v>1</v>
      </c>
      <c r="H69" s="88">
        <v>99</v>
      </c>
      <c r="I69" s="88"/>
      <c r="J69" s="89">
        <v>1</v>
      </c>
      <c r="K69" s="89">
        <v>1</v>
      </c>
      <c r="L69" s="89">
        <v>0</v>
      </c>
      <c r="M69" s="89">
        <v>0</v>
      </c>
      <c r="N69" s="89">
        <v>0</v>
      </c>
      <c r="O69" s="89">
        <v>1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1</v>
      </c>
      <c r="Y69" s="89">
        <v>0</v>
      </c>
      <c r="Z69" s="89">
        <v>0</v>
      </c>
      <c r="AA69" s="89">
        <v>0</v>
      </c>
      <c r="AB69" s="89">
        <v>0</v>
      </c>
      <c r="AC69" s="89">
        <v>1</v>
      </c>
      <c r="AD69" s="88">
        <v>1</v>
      </c>
      <c r="AE69" s="88">
        <v>0</v>
      </c>
      <c r="AF69" s="88">
        <v>0</v>
      </c>
      <c r="AG69" s="88">
        <v>0</v>
      </c>
      <c r="AH69" s="88">
        <v>0</v>
      </c>
      <c r="AI69" s="145">
        <v>1.5</v>
      </c>
      <c r="AJ69" s="91">
        <v>0.5</v>
      </c>
      <c r="AK69" s="88">
        <v>2</v>
      </c>
      <c r="AL69" s="88">
        <v>0</v>
      </c>
      <c r="AM69" s="88">
        <v>0</v>
      </c>
      <c r="AN69" s="88">
        <v>10</v>
      </c>
      <c r="AO69" s="180">
        <f t="shared" si="1"/>
        <v>1.7142857142857142</v>
      </c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s="83" customFormat="1" ht="24">
      <c r="A70" s="83">
        <v>3</v>
      </c>
      <c r="B70" s="88" t="s">
        <v>164</v>
      </c>
      <c r="C70" s="88">
        <v>1049730142</v>
      </c>
      <c r="D70" s="89">
        <v>1</v>
      </c>
      <c r="E70" s="85">
        <v>3</v>
      </c>
      <c r="F70" s="90">
        <v>1499900341907</v>
      </c>
      <c r="G70" s="89">
        <v>1</v>
      </c>
      <c r="H70" s="88" t="s">
        <v>300</v>
      </c>
      <c r="I70" s="88"/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1</v>
      </c>
      <c r="W70" s="89">
        <v>0</v>
      </c>
      <c r="X70" s="89">
        <v>0</v>
      </c>
      <c r="Y70" s="89">
        <v>0</v>
      </c>
      <c r="Z70" s="89">
        <v>1</v>
      </c>
      <c r="AA70" s="89">
        <v>0</v>
      </c>
      <c r="AB70" s="89">
        <v>0</v>
      </c>
      <c r="AC70" s="89">
        <v>0</v>
      </c>
      <c r="AD70" s="88">
        <v>1</v>
      </c>
      <c r="AE70" s="88">
        <v>0</v>
      </c>
      <c r="AF70" s="88">
        <v>0</v>
      </c>
      <c r="AG70" s="88">
        <v>0</v>
      </c>
      <c r="AH70" s="88">
        <v>1</v>
      </c>
      <c r="AI70" s="88">
        <v>1</v>
      </c>
      <c r="AJ70" s="91">
        <v>1.5</v>
      </c>
      <c r="AK70" s="88">
        <v>0</v>
      </c>
      <c r="AL70" s="88">
        <v>0</v>
      </c>
      <c r="AM70" s="88">
        <v>0</v>
      </c>
      <c r="AN70" s="88">
        <v>6.5</v>
      </c>
      <c r="AO70" s="180">
        <f t="shared" si="1"/>
        <v>1.1142857142857143</v>
      </c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s="83" customFormat="1" ht="24">
      <c r="A71" s="83">
        <v>4</v>
      </c>
      <c r="B71" s="88" t="s">
        <v>164</v>
      </c>
      <c r="C71" s="88">
        <v>1049730142</v>
      </c>
      <c r="D71" s="89">
        <v>1</v>
      </c>
      <c r="E71" s="89">
        <v>4</v>
      </c>
      <c r="F71" s="90">
        <v>1490300117269</v>
      </c>
      <c r="G71" s="89">
        <v>1</v>
      </c>
      <c r="H71" s="88" t="s">
        <v>300</v>
      </c>
      <c r="I71" s="88"/>
      <c r="J71" s="89">
        <v>1</v>
      </c>
      <c r="K71" s="89">
        <v>0</v>
      </c>
      <c r="L71" s="89">
        <v>1</v>
      </c>
      <c r="M71" s="89">
        <v>1</v>
      </c>
      <c r="N71" s="89">
        <v>0</v>
      </c>
      <c r="O71" s="89">
        <v>0</v>
      </c>
      <c r="P71" s="89">
        <v>0</v>
      </c>
      <c r="Q71" s="89">
        <v>1</v>
      </c>
      <c r="R71" s="89">
        <v>1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1</v>
      </c>
      <c r="AB71" s="89">
        <v>0</v>
      </c>
      <c r="AC71" s="89">
        <v>1</v>
      </c>
      <c r="AD71" s="88">
        <v>1</v>
      </c>
      <c r="AE71" s="88">
        <v>0</v>
      </c>
      <c r="AF71" s="88">
        <v>0</v>
      </c>
      <c r="AG71" s="88">
        <v>0</v>
      </c>
      <c r="AH71" s="88">
        <v>0</v>
      </c>
      <c r="AI71" s="91">
        <v>1.5</v>
      </c>
      <c r="AJ71" s="91">
        <v>1.5</v>
      </c>
      <c r="AK71" s="88">
        <v>0</v>
      </c>
      <c r="AL71" s="88">
        <v>0</v>
      </c>
      <c r="AM71" s="88">
        <v>0</v>
      </c>
      <c r="AN71" s="88">
        <v>11</v>
      </c>
      <c r="AO71" s="180">
        <f t="shared" si="1"/>
        <v>1.8857142857142857</v>
      </c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s="83" customFormat="1" ht="24">
      <c r="A72" s="83">
        <v>5</v>
      </c>
      <c r="B72" s="88" t="s">
        <v>164</v>
      </c>
      <c r="C72" s="88">
        <v>1049730142</v>
      </c>
      <c r="D72" s="85">
        <v>1</v>
      </c>
      <c r="E72" s="85">
        <v>5</v>
      </c>
      <c r="F72" s="90">
        <v>1499900348677</v>
      </c>
      <c r="G72" s="89">
        <v>1</v>
      </c>
      <c r="H72" s="88">
        <v>99</v>
      </c>
      <c r="I72" s="88"/>
      <c r="J72" s="89">
        <v>1</v>
      </c>
      <c r="K72" s="89">
        <v>1</v>
      </c>
      <c r="L72" s="89">
        <v>0</v>
      </c>
      <c r="M72" s="89">
        <v>0</v>
      </c>
      <c r="N72" s="89">
        <v>0</v>
      </c>
      <c r="O72" s="89">
        <v>0</v>
      </c>
      <c r="P72" s="89">
        <v>1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1</v>
      </c>
      <c r="W72" s="89">
        <v>0</v>
      </c>
      <c r="X72" s="89">
        <v>0</v>
      </c>
      <c r="Y72" s="89">
        <v>1</v>
      </c>
      <c r="Z72" s="89">
        <v>0</v>
      </c>
      <c r="AA72" s="89">
        <v>0</v>
      </c>
      <c r="AB72" s="89">
        <v>0</v>
      </c>
      <c r="AC72" s="89">
        <v>1</v>
      </c>
      <c r="AD72" s="88">
        <v>1</v>
      </c>
      <c r="AE72" s="88">
        <v>0</v>
      </c>
      <c r="AF72" s="88">
        <v>0</v>
      </c>
      <c r="AG72" s="88">
        <v>0</v>
      </c>
      <c r="AH72" s="88">
        <v>0</v>
      </c>
      <c r="AI72" s="88">
        <v>1</v>
      </c>
      <c r="AJ72" s="88">
        <v>2</v>
      </c>
      <c r="AK72" s="88">
        <v>2</v>
      </c>
      <c r="AL72" s="88">
        <v>1</v>
      </c>
      <c r="AM72" s="88">
        <v>0</v>
      </c>
      <c r="AN72" s="88">
        <v>14</v>
      </c>
      <c r="AO72" s="180">
        <f t="shared" si="1"/>
        <v>2.4</v>
      </c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s="83" customFormat="1" ht="24">
      <c r="A73" s="83">
        <v>6</v>
      </c>
      <c r="B73" s="88" t="s">
        <v>164</v>
      </c>
      <c r="C73" s="88">
        <v>1049730142</v>
      </c>
      <c r="D73" s="89">
        <v>1</v>
      </c>
      <c r="E73" s="89">
        <v>6</v>
      </c>
      <c r="F73" s="90">
        <v>1499900342521</v>
      </c>
      <c r="G73" s="89">
        <v>1</v>
      </c>
      <c r="H73" s="88" t="s">
        <v>300</v>
      </c>
      <c r="I73" s="88"/>
      <c r="J73" s="89">
        <v>1</v>
      </c>
      <c r="K73" s="89">
        <v>1</v>
      </c>
      <c r="L73" s="89">
        <v>0</v>
      </c>
      <c r="M73" s="89">
        <v>0</v>
      </c>
      <c r="N73" s="89">
        <v>0</v>
      </c>
      <c r="O73" s="89">
        <v>1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1</v>
      </c>
      <c r="X73" s="89">
        <v>0</v>
      </c>
      <c r="Y73" s="89">
        <v>0</v>
      </c>
      <c r="Z73" s="89">
        <v>0</v>
      </c>
      <c r="AA73" s="89">
        <v>1</v>
      </c>
      <c r="AB73" s="89">
        <v>0</v>
      </c>
      <c r="AC73" s="89">
        <v>1</v>
      </c>
      <c r="AD73" s="88">
        <v>0</v>
      </c>
      <c r="AE73" s="88">
        <v>0</v>
      </c>
      <c r="AF73" s="88">
        <v>1</v>
      </c>
      <c r="AG73" s="88">
        <v>0</v>
      </c>
      <c r="AH73" s="88">
        <v>0</v>
      </c>
      <c r="AI73" s="91">
        <v>0.5</v>
      </c>
      <c r="AJ73" s="91">
        <v>1.5</v>
      </c>
      <c r="AK73" s="88">
        <v>2</v>
      </c>
      <c r="AL73" s="88">
        <v>0</v>
      </c>
      <c r="AM73" s="88">
        <v>0</v>
      </c>
      <c r="AN73" s="88">
        <v>10</v>
      </c>
      <c r="AO73" s="180">
        <f t="shared" si="1"/>
        <v>1.7142857142857142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s="83" customFormat="1" ht="24">
      <c r="A74" s="83">
        <v>7</v>
      </c>
      <c r="B74" s="88" t="s">
        <v>164</v>
      </c>
      <c r="C74" s="88">
        <v>1049730142</v>
      </c>
      <c r="D74" s="89">
        <v>1</v>
      </c>
      <c r="E74" s="85">
        <v>7</v>
      </c>
      <c r="F74" s="90">
        <v>1103703229389</v>
      </c>
      <c r="G74" s="89">
        <v>1</v>
      </c>
      <c r="H74" s="88" t="s">
        <v>300</v>
      </c>
      <c r="I74" s="88"/>
      <c r="J74" s="89">
        <v>0</v>
      </c>
      <c r="K74" s="89">
        <v>0</v>
      </c>
      <c r="L74" s="89">
        <v>1</v>
      </c>
      <c r="M74" s="89">
        <v>1</v>
      </c>
      <c r="N74" s="89">
        <v>0</v>
      </c>
      <c r="O74" s="89">
        <v>1</v>
      </c>
      <c r="P74" s="89">
        <v>1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1</v>
      </c>
      <c r="Y74" s="89">
        <v>0</v>
      </c>
      <c r="Z74" s="89">
        <v>1</v>
      </c>
      <c r="AA74" s="89">
        <v>0</v>
      </c>
      <c r="AB74" s="89">
        <v>0</v>
      </c>
      <c r="AC74" s="89">
        <v>0</v>
      </c>
      <c r="AD74" s="88">
        <v>0</v>
      </c>
      <c r="AE74" s="88">
        <v>1</v>
      </c>
      <c r="AF74" s="88">
        <v>0</v>
      </c>
      <c r="AG74" s="88">
        <v>1</v>
      </c>
      <c r="AH74" s="88">
        <v>0</v>
      </c>
      <c r="AI74" s="91">
        <v>0.5</v>
      </c>
      <c r="AJ74" s="88">
        <v>1</v>
      </c>
      <c r="AK74" s="88">
        <v>0</v>
      </c>
      <c r="AL74" s="88">
        <v>0</v>
      </c>
      <c r="AM74" s="88">
        <v>0</v>
      </c>
      <c r="AN74" s="88">
        <v>9.5</v>
      </c>
      <c r="AO74" s="180">
        <f t="shared" si="1"/>
        <v>1.6285714285714286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s="83" customFormat="1" ht="24">
      <c r="A75" s="83">
        <v>8</v>
      </c>
      <c r="B75" s="88" t="s">
        <v>164</v>
      </c>
      <c r="C75" s="88">
        <v>1049730142</v>
      </c>
      <c r="D75" s="89">
        <v>1</v>
      </c>
      <c r="E75" s="89">
        <v>8</v>
      </c>
      <c r="F75" s="90">
        <v>1499900357692</v>
      </c>
      <c r="G75" s="89">
        <v>1</v>
      </c>
      <c r="H75" s="88" t="s">
        <v>300</v>
      </c>
      <c r="I75" s="88"/>
      <c r="J75" s="89">
        <v>0</v>
      </c>
      <c r="K75" s="89">
        <v>1</v>
      </c>
      <c r="L75" s="89">
        <v>0</v>
      </c>
      <c r="M75" s="89">
        <v>0</v>
      </c>
      <c r="N75" s="89">
        <v>0</v>
      </c>
      <c r="O75" s="89">
        <v>1</v>
      </c>
      <c r="P75" s="89">
        <v>0</v>
      </c>
      <c r="Q75" s="89">
        <v>0</v>
      </c>
      <c r="R75" s="89">
        <v>0</v>
      </c>
      <c r="S75" s="89">
        <v>1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8">
        <v>0</v>
      </c>
      <c r="AE75" s="88">
        <v>0</v>
      </c>
      <c r="AF75" s="88">
        <v>0</v>
      </c>
      <c r="AG75" s="88">
        <v>1</v>
      </c>
      <c r="AH75" s="88">
        <v>1</v>
      </c>
      <c r="AI75" s="88">
        <v>1</v>
      </c>
      <c r="AJ75" s="88">
        <v>1</v>
      </c>
      <c r="AK75" s="88">
        <v>0</v>
      </c>
      <c r="AL75" s="88">
        <v>0</v>
      </c>
      <c r="AM75" s="88">
        <v>0</v>
      </c>
      <c r="AN75" s="88">
        <v>7</v>
      </c>
      <c r="AO75" s="180">
        <f t="shared" si="1"/>
        <v>1.2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s="83" customFormat="1" ht="24">
      <c r="A76" s="83">
        <v>9</v>
      </c>
      <c r="B76" s="88" t="s">
        <v>164</v>
      </c>
      <c r="C76" s="88">
        <v>1049730142</v>
      </c>
      <c r="D76" s="85">
        <v>1</v>
      </c>
      <c r="E76" s="85">
        <v>9</v>
      </c>
      <c r="F76" s="90">
        <v>1349901126776</v>
      </c>
      <c r="G76" s="89">
        <v>1</v>
      </c>
      <c r="H76" s="88">
        <v>99</v>
      </c>
      <c r="I76" s="88"/>
      <c r="J76" s="89">
        <v>1</v>
      </c>
      <c r="K76" s="89">
        <v>1</v>
      </c>
      <c r="L76" s="89">
        <v>0</v>
      </c>
      <c r="M76" s="89">
        <v>1</v>
      </c>
      <c r="N76" s="89">
        <v>1</v>
      </c>
      <c r="O76" s="89">
        <v>0</v>
      </c>
      <c r="P76" s="89">
        <v>0</v>
      </c>
      <c r="Q76" s="89">
        <v>1</v>
      </c>
      <c r="R76" s="89">
        <v>1</v>
      </c>
      <c r="S76" s="89">
        <v>0</v>
      </c>
      <c r="T76" s="89">
        <v>0</v>
      </c>
      <c r="U76" s="89">
        <v>1</v>
      </c>
      <c r="V76" s="89">
        <v>1</v>
      </c>
      <c r="W76" s="89">
        <v>0</v>
      </c>
      <c r="X76" s="89">
        <v>0</v>
      </c>
      <c r="Y76" s="89">
        <v>1</v>
      </c>
      <c r="Z76" s="89">
        <v>0</v>
      </c>
      <c r="AA76" s="89">
        <v>0</v>
      </c>
      <c r="AB76" s="89">
        <v>1</v>
      </c>
      <c r="AC76" s="89">
        <v>0</v>
      </c>
      <c r="AD76" s="88">
        <v>0</v>
      </c>
      <c r="AE76" s="88">
        <v>0</v>
      </c>
      <c r="AF76" s="88">
        <v>1</v>
      </c>
      <c r="AG76" s="88">
        <v>0</v>
      </c>
      <c r="AH76" s="88">
        <v>0</v>
      </c>
      <c r="AI76" s="91">
        <v>1.5</v>
      </c>
      <c r="AJ76" s="88">
        <v>2</v>
      </c>
      <c r="AK76" s="88">
        <v>2</v>
      </c>
      <c r="AL76" s="88">
        <v>1</v>
      </c>
      <c r="AM76" s="88">
        <v>1</v>
      </c>
      <c r="AN76" s="88">
        <v>19.5</v>
      </c>
      <c r="AO76" s="180">
        <f t="shared" si="1"/>
        <v>3.342857142857143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s="83" customFormat="1" ht="24">
      <c r="A77" s="83">
        <v>10</v>
      </c>
      <c r="B77" s="88" t="s">
        <v>164</v>
      </c>
      <c r="C77" s="88">
        <v>1049730142</v>
      </c>
      <c r="D77" s="89">
        <v>1</v>
      </c>
      <c r="E77" s="89">
        <v>10</v>
      </c>
      <c r="F77" s="90">
        <v>1490300115495</v>
      </c>
      <c r="G77" s="89">
        <v>1</v>
      </c>
      <c r="H77" s="88">
        <v>99</v>
      </c>
      <c r="I77" s="88"/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1</v>
      </c>
      <c r="U77" s="89">
        <v>1</v>
      </c>
      <c r="V77" s="89">
        <v>0</v>
      </c>
      <c r="W77" s="89">
        <v>0</v>
      </c>
      <c r="X77" s="89">
        <v>0</v>
      </c>
      <c r="Y77" s="89">
        <v>0</v>
      </c>
      <c r="Z77" s="89">
        <v>1</v>
      </c>
      <c r="AA77" s="89">
        <v>1</v>
      </c>
      <c r="AB77" s="89">
        <v>1</v>
      </c>
      <c r="AC77" s="89">
        <v>1</v>
      </c>
      <c r="AD77" s="88">
        <v>0</v>
      </c>
      <c r="AE77" s="88">
        <v>0</v>
      </c>
      <c r="AF77" s="88">
        <v>0</v>
      </c>
      <c r="AG77" s="88">
        <v>0</v>
      </c>
      <c r="AH77" s="88">
        <v>1</v>
      </c>
      <c r="AI77" s="91">
        <v>0.5</v>
      </c>
      <c r="AJ77" s="91">
        <v>1.5</v>
      </c>
      <c r="AK77" s="88">
        <v>1</v>
      </c>
      <c r="AL77" s="88">
        <v>1</v>
      </c>
      <c r="AM77" s="88">
        <v>0</v>
      </c>
      <c r="AN77" s="88">
        <v>13</v>
      </c>
      <c r="AO77" s="180">
        <f t="shared" si="1"/>
        <v>2.2285714285714286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s="83" customFormat="1" ht="24">
      <c r="A78" s="83">
        <v>11</v>
      </c>
      <c r="B78" s="88" t="s">
        <v>164</v>
      </c>
      <c r="C78" s="88">
        <v>1049730142</v>
      </c>
      <c r="D78" s="89">
        <v>1</v>
      </c>
      <c r="E78" s="85">
        <v>11</v>
      </c>
      <c r="F78" s="90">
        <v>1499900355011</v>
      </c>
      <c r="G78" s="89">
        <v>1</v>
      </c>
      <c r="H78" s="88" t="s">
        <v>300</v>
      </c>
      <c r="I78" s="88"/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1</v>
      </c>
      <c r="P78" s="89">
        <v>0</v>
      </c>
      <c r="Q78" s="89">
        <v>1</v>
      </c>
      <c r="R78" s="89">
        <v>0</v>
      </c>
      <c r="S78" s="89">
        <v>0</v>
      </c>
      <c r="T78" s="89">
        <v>1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1</v>
      </c>
      <c r="AA78" s="89">
        <v>0</v>
      </c>
      <c r="AB78" s="89">
        <v>0</v>
      </c>
      <c r="AC78" s="89">
        <v>0</v>
      </c>
      <c r="AD78" s="88">
        <v>0</v>
      </c>
      <c r="AE78" s="88">
        <v>0</v>
      </c>
      <c r="AF78" s="88">
        <v>0</v>
      </c>
      <c r="AG78" s="88">
        <v>0</v>
      </c>
      <c r="AH78" s="88">
        <v>0</v>
      </c>
      <c r="AI78" s="88">
        <v>1</v>
      </c>
      <c r="AJ78" s="91">
        <v>0.5</v>
      </c>
      <c r="AK78" s="88">
        <v>0</v>
      </c>
      <c r="AL78" s="88">
        <v>0</v>
      </c>
      <c r="AM78" s="88">
        <v>0</v>
      </c>
      <c r="AN78" s="88">
        <v>5.5</v>
      </c>
      <c r="AO78" s="180">
        <f t="shared" si="1"/>
        <v>0.9428571428571428</v>
      </c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s="83" customFormat="1" ht="24">
      <c r="A79" s="83">
        <v>12</v>
      </c>
      <c r="B79" s="88" t="s">
        <v>164</v>
      </c>
      <c r="C79" s="88">
        <v>1049730142</v>
      </c>
      <c r="D79" s="89">
        <v>1</v>
      </c>
      <c r="E79" s="89">
        <v>12</v>
      </c>
      <c r="F79" s="90">
        <v>1349901126768</v>
      </c>
      <c r="G79" s="89">
        <v>2</v>
      </c>
      <c r="H79" s="88">
        <v>99</v>
      </c>
      <c r="I79" s="88"/>
      <c r="J79" s="89">
        <v>0</v>
      </c>
      <c r="K79" s="89">
        <v>1</v>
      </c>
      <c r="L79" s="89">
        <v>0</v>
      </c>
      <c r="M79" s="89">
        <v>1</v>
      </c>
      <c r="N79" s="89">
        <v>0</v>
      </c>
      <c r="O79" s="89">
        <v>0</v>
      </c>
      <c r="P79" s="89">
        <v>0</v>
      </c>
      <c r="Q79" s="89">
        <v>0</v>
      </c>
      <c r="R79" s="89">
        <v>1</v>
      </c>
      <c r="S79" s="89">
        <v>1</v>
      </c>
      <c r="T79" s="89">
        <v>0</v>
      </c>
      <c r="U79" s="89">
        <v>1</v>
      </c>
      <c r="V79" s="89">
        <v>1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1</v>
      </c>
      <c r="AD79" s="88">
        <v>1</v>
      </c>
      <c r="AE79" s="88">
        <v>0</v>
      </c>
      <c r="AF79" s="88">
        <v>0</v>
      </c>
      <c r="AG79" s="88">
        <v>1</v>
      </c>
      <c r="AH79" s="88">
        <v>0</v>
      </c>
      <c r="AI79" s="91">
        <v>0.5</v>
      </c>
      <c r="AJ79" s="88">
        <v>1</v>
      </c>
      <c r="AK79" s="88">
        <v>2</v>
      </c>
      <c r="AL79" s="88">
        <v>1</v>
      </c>
      <c r="AM79" s="88">
        <v>1</v>
      </c>
      <c r="AN79" s="88">
        <v>15.5</v>
      </c>
      <c r="AO79" s="180">
        <f>6*AN79/35</f>
        <v>2.657142857142857</v>
      </c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s="83" customFormat="1" ht="24">
      <c r="A80" s="83">
        <v>13</v>
      </c>
      <c r="B80" s="88" t="s">
        <v>164</v>
      </c>
      <c r="C80" s="88">
        <v>1049730142</v>
      </c>
      <c r="D80" s="85">
        <v>1</v>
      </c>
      <c r="E80" s="85">
        <v>13</v>
      </c>
      <c r="F80" s="90">
        <v>1490300117391</v>
      </c>
      <c r="G80" s="89">
        <v>2</v>
      </c>
      <c r="H80" s="88">
        <v>99</v>
      </c>
      <c r="I80" s="88"/>
      <c r="J80" s="89">
        <v>0</v>
      </c>
      <c r="K80" s="89">
        <v>1</v>
      </c>
      <c r="L80" s="89">
        <v>0</v>
      </c>
      <c r="M80" s="89">
        <v>1</v>
      </c>
      <c r="N80" s="89">
        <v>0</v>
      </c>
      <c r="O80" s="89">
        <v>0</v>
      </c>
      <c r="P80" s="89">
        <v>1</v>
      </c>
      <c r="Q80" s="89">
        <v>0</v>
      </c>
      <c r="R80" s="89">
        <v>0</v>
      </c>
      <c r="S80" s="89">
        <v>0</v>
      </c>
      <c r="T80" s="89">
        <v>1</v>
      </c>
      <c r="U80" s="89">
        <v>1</v>
      </c>
      <c r="V80" s="89">
        <v>0</v>
      </c>
      <c r="W80" s="89">
        <v>0</v>
      </c>
      <c r="X80" s="89">
        <v>0</v>
      </c>
      <c r="Y80" s="89">
        <v>1</v>
      </c>
      <c r="Z80" s="89">
        <v>0</v>
      </c>
      <c r="AA80" s="89">
        <v>1</v>
      </c>
      <c r="AB80" s="89">
        <v>0</v>
      </c>
      <c r="AC80" s="89">
        <v>1</v>
      </c>
      <c r="AD80" s="88">
        <v>1</v>
      </c>
      <c r="AE80" s="88">
        <v>0</v>
      </c>
      <c r="AF80" s="88">
        <v>0</v>
      </c>
      <c r="AG80" s="88">
        <v>1</v>
      </c>
      <c r="AH80" s="88">
        <v>1</v>
      </c>
      <c r="AI80" s="91">
        <v>0.5</v>
      </c>
      <c r="AJ80" s="88">
        <v>1</v>
      </c>
      <c r="AK80" s="88">
        <v>0</v>
      </c>
      <c r="AL80" s="88">
        <v>1</v>
      </c>
      <c r="AM80" s="88">
        <v>1</v>
      </c>
      <c r="AN80" s="88">
        <v>15.5</v>
      </c>
      <c r="AO80" s="180">
        <f>6*AN80/35</f>
        <v>2.657142857142857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s="83" customFormat="1" ht="24">
      <c r="A81" s="83">
        <v>14</v>
      </c>
      <c r="B81" s="88" t="s">
        <v>164</v>
      </c>
      <c r="C81" s="88">
        <v>1049730142</v>
      </c>
      <c r="D81" s="89">
        <v>1</v>
      </c>
      <c r="E81" s="89">
        <v>14</v>
      </c>
      <c r="F81" s="90">
        <v>1103703320637</v>
      </c>
      <c r="G81" s="89">
        <v>2</v>
      </c>
      <c r="H81" s="88">
        <v>99</v>
      </c>
      <c r="I81" s="88"/>
      <c r="J81" s="89">
        <v>1</v>
      </c>
      <c r="K81" s="89">
        <v>0</v>
      </c>
      <c r="L81" s="89">
        <v>1</v>
      </c>
      <c r="M81" s="89">
        <v>0</v>
      </c>
      <c r="N81" s="89">
        <v>0</v>
      </c>
      <c r="O81" s="89">
        <v>0</v>
      </c>
      <c r="P81" s="89">
        <v>0</v>
      </c>
      <c r="Q81" s="89">
        <v>1</v>
      </c>
      <c r="R81" s="89">
        <v>1</v>
      </c>
      <c r="S81" s="89">
        <v>0</v>
      </c>
      <c r="T81" s="89">
        <v>0</v>
      </c>
      <c r="U81" s="89">
        <v>0</v>
      </c>
      <c r="V81" s="89">
        <v>1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1</v>
      </c>
      <c r="AC81" s="89">
        <v>1</v>
      </c>
      <c r="AD81" s="88">
        <v>0</v>
      </c>
      <c r="AE81" s="88">
        <v>1</v>
      </c>
      <c r="AF81" s="88">
        <v>0</v>
      </c>
      <c r="AG81" s="88">
        <v>1</v>
      </c>
      <c r="AH81" s="88">
        <v>1</v>
      </c>
      <c r="AI81" s="91">
        <v>0.5</v>
      </c>
      <c r="AJ81" s="88">
        <v>1</v>
      </c>
      <c r="AK81" s="88">
        <v>1</v>
      </c>
      <c r="AL81" s="88">
        <v>1</v>
      </c>
      <c r="AM81" s="88">
        <v>2</v>
      </c>
      <c r="AN81" s="88">
        <v>16.5</v>
      </c>
      <c r="AO81" s="180">
        <f>6*AN81/35</f>
        <v>2.8285714285714287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s="83" customFormat="1" ht="24">
      <c r="A82" s="83">
        <v>15</v>
      </c>
      <c r="B82" s="88" t="s">
        <v>164</v>
      </c>
      <c r="C82" s="88">
        <v>1049730142</v>
      </c>
      <c r="D82" s="89">
        <v>1</v>
      </c>
      <c r="E82" s="85">
        <v>15</v>
      </c>
      <c r="F82" s="90">
        <v>1409800421551</v>
      </c>
      <c r="G82" s="89">
        <v>2</v>
      </c>
      <c r="H82" s="88">
        <v>99</v>
      </c>
      <c r="I82" s="88"/>
      <c r="J82" s="89">
        <v>0</v>
      </c>
      <c r="K82" s="89">
        <v>1</v>
      </c>
      <c r="L82" s="89">
        <v>0</v>
      </c>
      <c r="M82" s="89">
        <v>1</v>
      </c>
      <c r="N82" s="89">
        <v>0</v>
      </c>
      <c r="O82" s="89">
        <v>0</v>
      </c>
      <c r="P82" s="89">
        <v>1</v>
      </c>
      <c r="Q82" s="89">
        <v>0</v>
      </c>
      <c r="R82" s="89">
        <v>1</v>
      </c>
      <c r="S82" s="89">
        <v>0</v>
      </c>
      <c r="T82" s="89">
        <v>0</v>
      </c>
      <c r="U82" s="89">
        <v>1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1</v>
      </c>
      <c r="AB82" s="89">
        <v>0</v>
      </c>
      <c r="AC82" s="89">
        <v>0</v>
      </c>
      <c r="AD82" s="88">
        <v>0</v>
      </c>
      <c r="AE82" s="88">
        <v>0</v>
      </c>
      <c r="AF82" s="88">
        <v>0</v>
      </c>
      <c r="AG82" s="88">
        <v>0</v>
      </c>
      <c r="AH82" s="88">
        <v>0</v>
      </c>
      <c r="AI82" s="91">
        <v>1.5</v>
      </c>
      <c r="AJ82" s="88">
        <v>2</v>
      </c>
      <c r="AK82" s="88">
        <v>1</v>
      </c>
      <c r="AL82" s="88">
        <v>1</v>
      </c>
      <c r="AM82" s="88">
        <v>0</v>
      </c>
      <c r="AN82" s="88">
        <v>13.5</v>
      </c>
      <c r="AO82" s="180">
        <f>6*AN82/35</f>
        <v>2.3142857142857145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s="83" customFormat="1" ht="24">
      <c r="A83" s="83">
        <v>16</v>
      </c>
      <c r="B83" s="88" t="s">
        <v>164</v>
      </c>
      <c r="C83" s="88">
        <v>1049730142</v>
      </c>
      <c r="D83" s="89">
        <v>1</v>
      </c>
      <c r="E83" s="89">
        <v>16</v>
      </c>
      <c r="F83" s="90">
        <v>1490300116882</v>
      </c>
      <c r="G83" s="89">
        <v>2</v>
      </c>
      <c r="H83" s="88">
        <v>99</v>
      </c>
      <c r="I83" s="88"/>
      <c r="J83" s="89">
        <v>0</v>
      </c>
      <c r="K83" s="89">
        <v>0</v>
      </c>
      <c r="L83" s="89">
        <v>1</v>
      </c>
      <c r="M83" s="89">
        <v>0</v>
      </c>
      <c r="N83" s="89">
        <v>0</v>
      </c>
      <c r="O83" s="89">
        <v>1</v>
      </c>
      <c r="P83" s="89">
        <v>1</v>
      </c>
      <c r="Q83" s="89">
        <v>0</v>
      </c>
      <c r="R83" s="89">
        <v>0</v>
      </c>
      <c r="S83" s="89">
        <v>0</v>
      </c>
      <c r="T83" s="89">
        <v>1</v>
      </c>
      <c r="U83" s="89">
        <v>0</v>
      </c>
      <c r="V83" s="89">
        <v>0</v>
      </c>
      <c r="W83" s="89">
        <v>1</v>
      </c>
      <c r="X83" s="89">
        <v>0</v>
      </c>
      <c r="Y83" s="89">
        <v>0</v>
      </c>
      <c r="Z83" s="89">
        <v>0</v>
      </c>
      <c r="AA83" s="89">
        <v>1</v>
      </c>
      <c r="AB83" s="89">
        <v>0</v>
      </c>
      <c r="AC83" s="89">
        <v>0</v>
      </c>
      <c r="AD83" s="88">
        <v>0</v>
      </c>
      <c r="AE83" s="88">
        <v>0</v>
      </c>
      <c r="AF83" s="88">
        <v>0</v>
      </c>
      <c r="AG83" s="88">
        <v>0</v>
      </c>
      <c r="AH83" s="88">
        <v>0</v>
      </c>
      <c r="AI83" s="91">
        <v>0.5</v>
      </c>
      <c r="AJ83" s="88">
        <v>1</v>
      </c>
      <c r="AK83" s="88">
        <v>1</v>
      </c>
      <c r="AL83" s="88">
        <v>1</v>
      </c>
      <c r="AM83" s="88">
        <v>1</v>
      </c>
      <c r="AN83" s="88">
        <v>12.5</v>
      </c>
      <c r="AO83" s="180">
        <f>6*AN83/35</f>
        <v>2.142857142857143</v>
      </c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41" ht="24">
      <c r="A84" s="83"/>
      <c r="B84" s="83"/>
      <c r="C84" s="83"/>
      <c r="D84" s="83"/>
      <c r="E84" s="83"/>
      <c r="F84" s="83"/>
      <c r="G84" s="83"/>
      <c r="H84" s="83"/>
      <c r="I84" s="83"/>
      <c r="J84" s="272">
        <f aca="true" t="shared" si="11" ref="J84:AM84">AVERAGE(J68:J83)</f>
        <v>0.375</v>
      </c>
      <c r="K84" s="272">
        <f t="shared" si="11"/>
        <v>0.5625</v>
      </c>
      <c r="L84" s="272">
        <f t="shared" si="11"/>
        <v>0.3125</v>
      </c>
      <c r="M84" s="272">
        <f t="shared" si="11"/>
        <v>0.375</v>
      </c>
      <c r="N84" s="272">
        <f t="shared" si="11"/>
        <v>0.0625</v>
      </c>
      <c r="O84" s="272">
        <f t="shared" si="11"/>
        <v>0.4375</v>
      </c>
      <c r="P84" s="272">
        <f t="shared" si="11"/>
        <v>0.375</v>
      </c>
      <c r="Q84" s="272">
        <f t="shared" si="11"/>
        <v>0.3125</v>
      </c>
      <c r="R84" s="272">
        <f t="shared" si="11"/>
        <v>0.375</v>
      </c>
      <c r="S84" s="272">
        <f t="shared" si="11"/>
        <v>0.125</v>
      </c>
      <c r="T84" s="272">
        <f t="shared" si="11"/>
        <v>0.25</v>
      </c>
      <c r="U84" s="272">
        <f t="shared" si="11"/>
        <v>0.3125</v>
      </c>
      <c r="V84" s="272">
        <f t="shared" si="11"/>
        <v>0.3125</v>
      </c>
      <c r="W84" s="272">
        <f t="shared" si="11"/>
        <v>0.125</v>
      </c>
      <c r="X84" s="272">
        <f t="shared" si="11"/>
        <v>0.1875</v>
      </c>
      <c r="Y84" s="272">
        <f t="shared" si="11"/>
        <v>0.1875</v>
      </c>
      <c r="Z84" s="272">
        <f t="shared" si="11"/>
        <v>0.25</v>
      </c>
      <c r="AA84" s="272">
        <f t="shared" si="11"/>
        <v>0.375</v>
      </c>
      <c r="AB84" s="272">
        <f t="shared" si="11"/>
        <v>0.25</v>
      </c>
      <c r="AC84" s="272">
        <f t="shared" si="11"/>
        <v>0.5625</v>
      </c>
      <c r="AD84" s="272">
        <f t="shared" si="11"/>
        <v>0.375</v>
      </c>
      <c r="AE84" s="272">
        <f t="shared" si="11"/>
        <v>0.125</v>
      </c>
      <c r="AF84" s="272">
        <f t="shared" si="11"/>
        <v>0.125</v>
      </c>
      <c r="AG84" s="272">
        <f t="shared" si="11"/>
        <v>0.375</v>
      </c>
      <c r="AH84" s="272">
        <f t="shared" si="11"/>
        <v>0.375</v>
      </c>
      <c r="AI84" s="272">
        <f t="shared" si="11"/>
        <v>0.9375</v>
      </c>
      <c r="AJ84" s="272">
        <f t="shared" si="11"/>
        <v>1.3125</v>
      </c>
      <c r="AK84" s="272">
        <f t="shared" si="11"/>
        <v>0.875</v>
      </c>
      <c r="AL84" s="272">
        <f t="shared" si="11"/>
        <v>0.5625</v>
      </c>
      <c r="AM84" s="272">
        <f t="shared" si="11"/>
        <v>0.375</v>
      </c>
      <c r="AN84" s="272">
        <f>AVERAGE(AN68:AN83)</f>
        <v>12.25</v>
      </c>
      <c r="AO84" s="273" t="s">
        <v>305</v>
      </c>
    </row>
    <row r="85" spans="1:41" ht="23.25">
      <c r="A85" s="83"/>
      <c r="B85" s="83"/>
      <c r="C85" s="83"/>
      <c r="D85" s="83"/>
      <c r="E85" s="83"/>
      <c r="F85" s="83"/>
      <c r="G85" s="83"/>
      <c r="H85" s="83"/>
      <c r="I85" s="83"/>
      <c r="J85" s="272">
        <f aca="true" t="shared" si="12" ref="J85:AM85">STDEV(J68:J83)</f>
        <v>0.5</v>
      </c>
      <c r="K85" s="272">
        <f t="shared" si="12"/>
        <v>0.51234753829798</v>
      </c>
      <c r="L85" s="272">
        <f t="shared" si="12"/>
        <v>0.47871355387816905</v>
      </c>
      <c r="M85" s="272">
        <f t="shared" si="12"/>
        <v>0.5</v>
      </c>
      <c r="N85" s="272">
        <f t="shared" si="12"/>
        <v>0.25</v>
      </c>
      <c r="O85" s="272">
        <f t="shared" si="12"/>
        <v>0.51234753829798</v>
      </c>
      <c r="P85" s="272">
        <f t="shared" si="12"/>
        <v>0.5</v>
      </c>
      <c r="Q85" s="272">
        <f t="shared" si="12"/>
        <v>0.47871355387816905</v>
      </c>
      <c r="R85" s="272">
        <f t="shared" si="12"/>
        <v>0.5</v>
      </c>
      <c r="S85" s="272">
        <f t="shared" si="12"/>
        <v>0.3415650255319866</v>
      </c>
      <c r="T85" s="272">
        <f t="shared" si="12"/>
        <v>0.4472135954999579</v>
      </c>
      <c r="U85" s="272">
        <f t="shared" si="12"/>
        <v>0.47871355387816905</v>
      </c>
      <c r="V85" s="272">
        <f t="shared" si="12"/>
        <v>0.47871355387816905</v>
      </c>
      <c r="W85" s="272">
        <f t="shared" si="12"/>
        <v>0.3415650255319866</v>
      </c>
      <c r="X85" s="272">
        <f t="shared" si="12"/>
        <v>0.4031128874149275</v>
      </c>
      <c r="Y85" s="272">
        <f t="shared" si="12"/>
        <v>0.4031128874149275</v>
      </c>
      <c r="Z85" s="272">
        <f t="shared" si="12"/>
        <v>0.4472135954999579</v>
      </c>
      <c r="AA85" s="272">
        <f t="shared" si="12"/>
        <v>0.5</v>
      </c>
      <c r="AB85" s="272">
        <f t="shared" si="12"/>
        <v>0.4472135954999579</v>
      </c>
      <c r="AC85" s="272">
        <f t="shared" si="12"/>
        <v>0.51234753829798</v>
      </c>
      <c r="AD85" s="272">
        <f t="shared" si="12"/>
        <v>0.5</v>
      </c>
      <c r="AE85" s="272">
        <f t="shared" si="12"/>
        <v>0.3415650255319866</v>
      </c>
      <c r="AF85" s="272">
        <f t="shared" si="12"/>
        <v>0.3415650255319866</v>
      </c>
      <c r="AG85" s="272">
        <f t="shared" si="12"/>
        <v>0.5</v>
      </c>
      <c r="AH85" s="272">
        <f t="shared" si="12"/>
        <v>0.5</v>
      </c>
      <c r="AI85" s="272">
        <f t="shared" si="12"/>
        <v>0.4425306015783918</v>
      </c>
      <c r="AJ85" s="272">
        <f t="shared" si="12"/>
        <v>0.51234753829798</v>
      </c>
      <c r="AK85" s="272">
        <f t="shared" si="12"/>
        <v>0.8850612031567836</v>
      </c>
      <c r="AL85" s="272">
        <f t="shared" si="12"/>
        <v>0.51234753829798</v>
      </c>
      <c r="AM85" s="272">
        <f t="shared" si="12"/>
        <v>0.6191391873668903</v>
      </c>
      <c r="AN85" s="272">
        <f>STDEV(AN68:AN83)</f>
        <v>4.0041644987854</v>
      </c>
      <c r="AO85" s="87" t="s">
        <v>306</v>
      </c>
    </row>
  </sheetData>
  <sheetProtection/>
  <mergeCells count="10">
    <mergeCell ref="H8:H10"/>
    <mergeCell ref="I8:AM8"/>
    <mergeCell ref="AN8:AN9"/>
    <mergeCell ref="AO8:AO9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3"/>
  <sheetViews>
    <sheetView zoomScale="60" zoomScaleNormal="60" zoomScalePageLayoutView="0" workbookViewId="0" topLeftCell="A21">
      <selection activeCell="AN34" sqref="J33:AN34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6" width="22.140625" style="4" customWidth="1"/>
    <col min="7" max="7" width="5.140625" style="4" customWidth="1"/>
    <col min="8" max="8" width="10.421875" style="4" customWidth="1"/>
    <col min="9" max="9" width="8.57421875" style="4" customWidth="1"/>
    <col min="10" max="33" width="4.140625" style="4" customWidth="1"/>
    <col min="34" max="34" width="5.28125" style="4" customWidth="1"/>
    <col min="35" max="38" width="4.140625" style="4" customWidth="1"/>
    <col min="39" max="39" width="4.57421875" style="4" customWidth="1"/>
    <col min="40" max="40" width="6.421875" style="4" customWidth="1"/>
    <col min="41" max="41" width="14.00390625" style="30" customWidth="1"/>
    <col min="42" max="42" width="12.00390625" style="30" customWidth="1"/>
    <col min="43" max="47" width="5.57421875" style="30" customWidth="1"/>
    <col min="48" max="55" width="8.57421875" style="30" customWidth="1"/>
    <col min="56" max="16384" width="8.57421875" style="4" customWidth="1"/>
  </cols>
  <sheetData>
    <row r="1" spans="3:20" ht="27.75">
      <c r="C1" s="41" t="s">
        <v>296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ht="24">
      <c r="C2" s="2" t="s">
        <v>307</v>
      </c>
    </row>
    <row r="3" ht="24">
      <c r="C3" s="2" t="s">
        <v>0</v>
      </c>
    </row>
    <row r="4" spans="3:55" s="2" customFormat="1" ht="24">
      <c r="C4" s="2" t="s">
        <v>1</v>
      </c>
      <c r="G4" s="2" t="s">
        <v>2</v>
      </c>
      <c r="O4" s="38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3:55" s="2" customFormat="1" ht="24">
      <c r="C5" s="2" t="s">
        <v>3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3:55" s="2" customFormat="1" ht="24">
      <c r="C6" s="2" t="s">
        <v>4</v>
      </c>
      <c r="G6" s="2" t="s">
        <v>5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3:55" s="2" customFormat="1" ht="24">
      <c r="C7" s="2" t="s">
        <v>297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2:41" ht="24">
      <c r="B8" s="219" t="s">
        <v>286</v>
      </c>
      <c r="C8" s="227" t="s">
        <v>6</v>
      </c>
      <c r="D8" s="228" t="s">
        <v>287</v>
      </c>
      <c r="E8" s="227" t="s">
        <v>7</v>
      </c>
      <c r="F8" s="231" t="s">
        <v>8</v>
      </c>
      <c r="G8" s="227" t="s">
        <v>9</v>
      </c>
      <c r="H8" s="231" t="s">
        <v>10</v>
      </c>
      <c r="I8" s="222" t="s">
        <v>294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19" t="s">
        <v>288</v>
      </c>
      <c r="AO8" s="217" t="s">
        <v>290</v>
      </c>
    </row>
    <row r="9" spans="2:41" ht="24">
      <c r="B9" s="220"/>
      <c r="C9" s="227"/>
      <c r="D9" s="229"/>
      <c r="E9" s="227"/>
      <c r="F9" s="231"/>
      <c r="G9" s="227"/>
      <c r="H9" s="231"/>
      <c r="I9" s="34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221"/>
      <c r="AO9" s="218"/>
    </row>
    <row r="10" spans="2:55" s="26" customFormat="1" ht="24">
      <c r="B10" s="221"/>
      <c r="C10" s="227"/>
      <c r="D10" s="230"/>
      <c r="E10" s="227"/>
      <c r="F10" s="231"/>
      <c r="G10" s="227"/>
      <c r="H10" s="231"/>
      <c r="I10" s="29" t="s">
        <v>285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4</v>
      </c>
      <c r="AI10" s="36">
        <v>4</v>
      </c>
      <c r="AJ10" s="36">
        <v>1</v>
      </c>
      <c r="AK10" s="35">
        <v>2</v>
      </c>
      <c r="AL10" s="35">
        <v>2</v>
      </c>
      <c r="AM10" s="37">
        <v>3</v>
      </c>
      <c r="AN10" s="5">
        <f>SUM(J10:AM10)</f>
        <v>40</v>
      </c>
      <c r="AO10" s="33" t="s">
        <v>291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s="44" customFormat="1" ht="24">
      <c r="A11" s="44">
        <v>1</v>
      </c>
      <c r="B11" s="44" t="s">
        <v>299</v>
      </c>
      <c r="C11" s="40">
        <v>1049730147</v>
      </c>
      <c r="D11" s="45">
        <v>1</v>
      </c>
      <c r="E11" s="46">
        <v>1</v>
      </c>
      <c r="F11" s="47">
        <v>1499900329061</v>
      </c>
      <c r="G11" s="45">
        <v>1</v>
      </c>
      <c r="H11" s="44">
        <v>99</v>
      </c>
      <c r="J11" s="45">
        <v>0</v>
      </c>
      <c r="K11" s="45">
        <v>0</v>
      </c>
      <c r="L11" s="45">
        <v>0</v>
      </c>
      <c r="M11" s="45">
        <v>1</v>
      </c>
      <c r="N11" s="45">
        <v>0</v>
      </c>
      <c r="O11" s="45">
        <v>0</v>
      </c>
      <c r="P11" s="45">
        <v>0</v>
      </c>
      <c r="Q11" s="45">
        <v>0</v>
      </c>
      <c r="R11" s="45">
        <v>1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1</v>
      </c>
      <c r="Z11" s="45">
        <v>0</v>
      </c>
      <c r="AA11" s="45">
        <v>0</v>
      </c>
      <c r="AB11" s="45">
        <v>0</v>
      </c>
      <c r="AC11" s="45">
        <v>1</v>
      </c>
      <c r="AD11" s="44">
        <v>1</v>
      </c>
      <c r="AE11" s="44">
        <v>0</v>
      </c>
      <c r="AF11" s="44">
        <v>0</v>
      </c>
      <c r="AG11" s="44">
        <v>0</v>
      </c>
      <c r="AH11" s="44">
        <v>0.5</v>
      </c>
      <c r="AI11" s="44">
        <v>2</v>
      </c>
      <c r="AJ11" s="44">
        <v>0</v>
      </c>
      <c r="AK11" s="44">
        <v>0</v>
      </c>
      <c r="AL11" s="44">
        <v>0</v>
      </c>
      <c r="AM11" s="44">
        <v>0</v>
      </c>
      <c r="AN11" s="146">
        <f aca="true" t="shared" si="0" ref="AN11:AN32">SUM(J11:AM11)</f>
        <v>7.5</v>
      </c>
      <c r="AO11" s="182">
        <f>6*AN11/40</f>
        <v>1.125</v>
      </c>
      <c r="AP11" s="49" t="s">
        <v>292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</row>
    <row r="12" spans="1:55" s="51" customFormat="1" ht="24">
      <c r="A12" s="50">
        <v>2</v>
      </c>
      <c r="B12" s="44" t="s">
        <v>299</v>
      </c>
      <c r="C12" s="40">
        <v>1049730147</v>
      </c>
      <c r="D12" s="45">
        <v>1</v>
      </c>
      <c r="E12" s="46">
        <v>2</v>
      </c>
      <c r="F12" s="47">
        <v>1490300119059</v>
      </c>
      <c r="G12" s="42">
        <v>1</v>
      </c>
      <c r="H12" s="51">
        <v>99</v>
      </c>
      <c r="J12" s="42">
        <v>0</v>
      </c>
      <c r="K12" s="42">
        <v>0</v>
      </c>
      <c r="L12" s="42">
        <v>1</v>
      </c>
      <c r="M12" s="42">
        <v>0</v>
      </c>
      <c r="N12" s="42">
        <v>1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1</v>
      </c>
      <c r="AB12" s="42">
        <v>0</v>
      </c>
      <c r="AC12" s="42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0.5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146">
        <f>SUM(J12:AM12)</f>
        <v>3.5</v>
      </c>
      <c r="AO12" s="182">
        <f aca="true" t="shared" si="1" ref="AO12:AO76">6*AN12/40</f>
        <v>0.525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 s="51" customFormat="1" ht="24">
      <c r="A13" s="44">
        <v>3</v>
      </c>
      <c r="B13" s="44" t="s">
        <v>299</v>
      </c>
      <c r="C13" s="40">
        <v>1049730147</v>
      </c>
      <c r="D13" s="45">
        <v>1</v>
      </c>
      <c r="E13" s="46">
        <v>3</v>
      </c>
      <c r="F13" s="47">
        <v>1119901962991</v>
      </c>
      <c r="G13" s="42">
        <v>1</v>
      </c>
      <c r="H13" s="51">
        <v>99</v>
      </c>
      <c r="J13" s="42">
        <v>0</v>
      </c>
      <c r="K13" s="42">
        <v>0</v>
      </c>
      <c r="L13" s="42">
        <v>0</v>
      </c>
      <c r="M13" s="42">
        <v>1</v>
      </c>
      <c r="N13" s="42">
        <v>0</v>
      </c>
      <c r="O13" s="42">
        <v>0</v>
      </c>
      <c r="P13" s="42">
        <v>0</v>
      </c>
      <c r="Q13" s="42">
        <v>1</v>
      </c>
      <c r="R13" s="42">
        <v>0</v>
      </c>
      <c r="S13" s="42">
        <v>1</v>
      </c>
      <c r="T13" s="42">
        <v>0</v>
      </c>
      <c r="U13" s="42">
        <v>0</v>
      </c>
      <c r="V13" s="42">
        <v>0</v>
      </c>
      <c r="W13" s="42">
        <v>1</v>
      </c>
      <c r="X13" s="42">
        <v>1</v>
      </c>
      <c r="Y13" s="42">
        <v>0</v>
      </c>
      <c r="Z13" s="42">
        <v>0</v>
      </c>
      <c r="AA13" s="42">
        <v>1</v>
      </c>
      <c r="AB13" s="42">
        <v>0</v>
      </c>
      <c r="AC13" s="42">
        <v>0</v>
      </c>
      <c r="AD13" s="51">
        <v>0</v>
      </c>
      <c r="AE13" s="51">
        <v>0</v>
      </c>
      <c r="AF13" s="51">
        <v>1</v>
      </c>
      <c r="AG13" s="51">
        <v>0</v>
      </c>
      <c r="AH13" s="147">
        <v>0.75</v>
      </c>
      <c r="AI13" s="51">
        <v>4</v>
      </c>
      <c r="AJ13" s="51">
        <v>0</v>
      </c>
      <c r="AK13" s="51">
        <v>0</v>
      </c>
      <c r="AL13" s="51">
        <v>0</v>
      </c>
      <c r="AM13" s="51">
        <v>0</v>
      </c>
      <c r="AN13" s="146">
        <f t="shared" si="0"/>
        <v>11.75</v>
      </c>
      <c r="AO13" s="182">
        <f t="shared" si="1"/>
        <v>1.7625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 s="51" customFormat="1" ht="24">
      <c r="A14" s="50">
        <v>4</v>
      </c>
      <c r="B14" s="44" t="s">
        <v>299</v>
      </c>
      <c r="C14" s="40">
        <v>1049730147</v>
      </c>
      <c r="D14" s="45">
        <v>1</v>
      </c>
      <c r="E14" s="46">
        <v>4</v>
      </c>
      <c r="F14" s="47">
        <v>1339900700746</v>
      </c>
      <c r="G14" s="42">
        <v>1</v>
      </c>
      <c r="H14" s="51">
        <v>99</v>
      </c>
      <c r="J14" s="42">
        <v>0</v>
      </c>
      <c r="K14" s="42">
        <v>1</v>
      </c>
      <c r="L14" s="42">
        <v>0</v>
      </c>
      <c r="M14" s="42">
        <v>0</v>
      </c>
      <c r="N14" s="42">
        <v>1</v>
      </c>
      <c r="O14" s="42">
        <v>0</v>
      </c>
      <c r="P14" s="42">
        <v>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1</v>
      </c>
      <c r="Y14" s="42">
        <v>1</v>
      </c>
      <c r="Z14" s="42">
        <v>0</v>
      </c>
      <c r="AA14" s="42">
        <v>0</v>
      </c>
      <c r="AB14" s="42">
        <v>0</v>
      </c>
      <c r="AC14" s="42">
        <v>0</v>
      </c>
      <c r="AD14" s="51">
        <v>0</v>
      </c>
      <c r="AE14" s="51">
        <v>0</v>
      </c>
      <c r="AF14" s="51">
        <v>1</v>
      </c>
      <c r="AG14" s="51">
        <v>0</v>
      </c>
      <c r="AH14" s="51">
        <v>0.25</v>
      </c>
      <c r="AI14" s="51">
        <v>2</v>
      </c>
      <c r="AJ14" s="51">
        <v>0</v>
      </c>
      <c r="AK14" s="51">
        <v>0</v>
      </c>
      <c r="AL14" s="51">
        <v>0</v>
      </c>
      <c r="AM14" s="51">
        <v>0</v>
      </c>
      <c r="AN14" s="146">
        <f t="shared" si="0"/>
        <v>8.25</v>
      </c>
      <c r="AO14" s="182">
        <f t="shared" si="1"/>
        <v>1.2375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 s="51" customFormat="1" ht="24">
      <c r="A15" s="44">
        <v>5</v>
      </c>
      <c r="B15" s="44" t="s">
        <v>299</v>
      </c>
      <c r="C15" s="40">
        <v>1049730147</v>
      </c>
      <c r="D15" s="45">
        <v>1</v>
      </c>
      <c r="E15" s="46">
        <v>5</v>
      </c>
      <c r="F15" s="47">
        <v>1490300117277</v>
      </c>
      <c r="G15" s="42">
        <v>1</v>
      </c>
      <c r="H15" s="51">
        <v>99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1</v>
      </c>
      <c r="U15" s="42">
        <v>1</v>
      </c>
      <c r="V15" s="42">
        <v>0</v>
      </c>
      <c r="W15" s="42">
        <v>0</v>
      </c>
      <c r="X15" s="42">
        <v>1</v>
      </c>
      <c r="Y15" s="42">
        <v>0</v>
      </c>
      <c r="Z15" s="42">
        <v>0</v>
      </c>
      <c r="AA15" s="42">
        <v>1</v>
      </c>
      <c r="AB15" s="42">
        <v>0</v>
      </c>
      <c r="AC15" s="42">
        <v>0</v>
      </c>
      <c r="AD15" s="51">
        <v>1</v>
      </c>
      <c r="AE15" s="51">
        <v>0</v>
      </c>
      <c r="AF15" s="51">
        <v>1</v>
      </c>
      <c r="AG15" s="51">
        <v>0</v>
      </c>
      <c r="AH15" s="51">
        <v>0.25</v>
      </c>
      <c r="AI15" s="51">
        <v>1</v>
      </c>
      <c r="AJ15" s="51">
        <v>0</v>
      </c>
      <c r="AK15" s="51">
        <v>0</v>
      </c>
      <c r="AL15" s="51">
        <v>0</v>
      </c>
      <c r="AM15" s="51">
        <v>0</v>
      </c>
      <c r="AN15" s="146">
        <f t="shared" si="0"/>
        <v>8.25</v>
      </c>
      <c r="AO15" s="182">
        <f t="shared" si="1"/>
        <v>1.2375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s="51" customFormat="1" ht="24">
      <c r="A16" s="50">
        <v>6</v>
      </c>
      <c r="B16" s="44" t="s">
        <v>299</v>
      </c>
      <c r="C16" s="40">
        <v>1049730147</v>
      </c>
      <c r="D16" s="45">
        <v>1</v>
      </c>
      <c r="E16" s="46">
        <v>6</v>
      </c>
      <c r="F16" s="47">
        <v>1490300116564</v>
      </c>
      <c r="G16" s="42">
        <v>1</v>
      </c>
      <c r="H16" s="51">
        <v>99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  <c r="P16" s="42">
        <v>1</v>
      </c>
      <c r="Q16" s="42">
        <v>0</v>
      </c>
      <c r="R16" s="42">
        <v>1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1</v>
      </c>
      <c r="AA16" s="42">
        <v>0</v>
      </c>
      <c r="AB16" s="42">
        <v>0</v>
      </c>
      <c r="AC16" s="42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0.25</v>
      </c>
      <c r="AI16" s="51">
        <v>1</v>
      </c>
      <c r="AJ16" s="51">
        <v>0</v>
      </c>
      <c r="AK16" s="51">
        <v>0</v>
      </c>
      <c r="AL16" s="51">
        <v>0</v>
      </c>
      <c r="AM16" s="51">
        <v>0</v>
      </c>
      <c r="AN16" s="146">
        <f t="shared" si="0"/>
        <v>6.25</v>
      </c>
      <c r="AO16" s="182">
        <f t="shared" si="1"/>
        <v>0.9375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s="51" customFormat="1" ht="24">
      <c r="A17" s="44">
        <v>7</v>
      </c>
      <c r="B17" s="44" t="s">
        <v>299</v>
      </c>
      <c r="C17" s="40">
        <v>1049730147</v>
      </c>
      <c r="D17" s="45">
        <v>1</v>
      </c>
      <c r="E17" s="46">
        <v>7</v>
      </c>
      <c r="F17" s="47">
        <v>1490300118885</v>
      </c>
      <c r="G17" s="42">
        <v>1</v>
      </c>
      <c r="H17" s="51">
        <v>99</v>
      </c>
      <c r="J17" s="42">
        <v>0</v>
      </c>
      <c r="K17" s="42">
        <v>1</v>
      </c>
      <c r="L17" s="42">
        <v>1</v>
      </c>
      <c r="M17" s="42">
        <v>0</v>
      </c>
      <c r="N17" s="42">
        <v>1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1</v>
      </c>
      <c r="U17" s="42">
        <v>1</v>
      </c>
      <c r="V17" s="42">
        <v>1</v>
      </c>
      <c r="W17" s="42">
        <v>0</v>
      </c>
      <c r="X17" s="42">
        <v>1</v>
      </c>
      <c r="Y17" s="42">
        <v>0</v>
      </c>
      <c r="Z17" s="42">
        <v>1</v>
      </c>
      <c r="AA17" s="42">
        <v>0</v>
      </c>
      <c r="AB17" s="42">
        <v>0</v>
      </c>
      <c r="AC17" s="42">
        <v>0</v>
      </c>
      <c r="AD17" s="51">
        <v>0</v>
      </c>
      <c r="AE17" s="51">
        <v>1</v>
      </c>
      <c r="AF17" s="51">
        <v>1</v>
      </c>
      <c r="AG17" s="51">
        <v>1</v>
      </c>
      <c r="AH17" s="51">
        <v>0.25</v>
      </c>
      <c r="AI17" s="51">
        <v>0</v>
      </c>
      <c r="AJ17" s="51">
        <v>0</v>
      </c>
      <c r="AK17" s="51">
        <v>2</v>
      </c>
      <c r="AL17" s="51">
        <v>0</v>
      </c>
      <c r="AM17" s="51">
        <v>0</v>
      </c>
      <c r="AN17" s="146">
        <f t="shared" si="0"/>
        <v>13.25</v>
      </c>
      <c r="AO17" s="182">
        <f t="shared" si="1"/>
        <v>1.9875</v>
      </c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55" s="51" customFormat="1" ht="24">
      <c r="A18" s="50">
        <v>8</v>
      </c>
      <c r="B18" s="44" t="s">
        <v>299</v>
      </c>
      <c r="C18" s="40">
        <v>1049730147</v>
      </c>
      <c r="D18" s="45">
        <v>1</v>
      </c>
      <c r="E18" s="46">
        <v>8</v>
      </c>
      <c r="F18" s="47">
        <v>1499900332134</v>
      </c>
      <c r="G18" s="42">
        <v>1</v>
      </c>
      <c r="H18" s="51">
        <v>99</v>
      </c>
      <c r="J18" s="42">
        <v>0</v>
      </c>
      <c r="K18" s="42">
        <v>0</v>
      </c>
      <c r="L18" s="42">
        <v>0</v>
      </c>
      <c r="M18" s="42">
        <v>1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1</v>
      </c>
      <c r="T18" s="42">
        <v>0</v>
      </c>
      <c r="U18" s="42">
        <v>0</v>
      </c>
      <c r="V18" s="42">
        <v>1</v>
      </c>
      <c r="W18" s="42">
        <v>0</v>
      </c>
      <c r="X18" s="42">
        <v>1</v>
      </c>
      <c r="Y18" s="42">
        <v>0</v>
      </c>
      <c r="Z18" s="42">
        <v>0</v>
      </c>
      <c r="AA18" s="42">
        <v>1</v>
      </c>
      <c r="AB18" s="42">
        <v>0</v>
      </c>
      <c r="AC18" s="42">
        <v>0</v>
      </c>
      <c r="AD18" s="51">
        <v>0</v>
      </c>
      <c r="AE18" s="51">
        <v>1</v>
      </c>
      <c r="AF18" s="51">
        <v>0</v>
      </c>
      <c r="AG18" s="51">
        <v>0</v>
      </c>
      <c r="AH18" s="51">
        <v>0.25</v>
      </c>
      <c r="AI18" s="51">
        <v>1</v>
      </c>
      <c r="AJ18" s="51">
        <v>0</v>
      </c>
      <c r="AK18" s="51">
        <v>2</v>
      </c>
      <c r="AL18" s="51">
        <v>0</v>
      </c>
      <c r="AM18" s="51">
        <v>0</v>
      </c>
      <c r="AN18" s="146">
        <f t="shared" si="0"/>
        <v>9.25</v>
      </c>
      <c r="AO18" s="182">
        <f t="shared" si="1"/>
        <v>1.3875</v>
      </c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55" s="51" customFormat="1" ht="24">
      <c r="A19" s="44">
        <v>9</v>
      </c>
      <c r="B19" s="44" t="s">
        <v>299</v>
      </c>
      <c r="C19" s="40">
        <v>1049730147</v>
      </c>
      <c r="D19" s="45">
        <v>1</v>
      </c>
      <c r="E19" s="46">
        <v>9</v>
      </c>
      <c r="F19" s="47">
        <v>1490300118371</v>
      </c>
      <c r="G19" s="42">
        <v>1</v>
      </c>
      <c r="H19" s="51">
        <v>99</v>
      </c>
      <c r="J19" s="42">
        <v>1</v>
      </c>
      <c r="K19" s="42">
        <v>0</v>
      </c>
      <c r="L19" s="42">
        <v>0</v>
      </c>
      <c r="M19" s="42">
        <v>1</v>
      </c>
      <c r="N19" s="42">
        <v>0</v>
      </c>
      <c r="O19" s="42">
        <v>0</v>
      </c>
      <c r="P19" s="42">
        <v>0</v>
      </c>
      <c r="Q19" s="42">
        <v>0</v>
      </c>
      <c r="R19" s="42">
        <v>1</v>
      </c>
      <c r="S19" s="42">
        <v>0</v>
      </c>
      <c r="T19" s="42">
        <v>0</v>
      </c>
      <c r="U19" s="42">
        <v>1</v>
      </c>
      <c r="V19" s="42">
        <v>0</v>
      </c>
      <c r="W19" s="42">
        <v>0</v>
      </c>
      <c r="X19" s="42">
        <v>1</v>
      </c>
      <c r="Y19" s="42">
        <v>0</v>
      </c>
      <c r="Z19" s="42">
        <v>0</v>
      </c>
      <c r="AA19" s="42">
        <v>0</v>
      </c>
      <c r="AB19" s="42">
        <v>0</v>
      </c>
      <c r="AC19" s="42">
        <v>1</v>
      </c>
      <c r="AD19" s="51">
        <v>0</v>
      </c>
      <c r="AE19" s="51">
        <v>0</v>
      </c>
      <c r="AF19" s="51">
        <v>0</v>
      </c>
      <c r="AG19" s="51">
        <v>0</v>
      </c>
      <c r="AH19" s="51">
        <v>0.25</v>
      </c>
      <c r="AI19" s="51">
        <v>2</v>
      </c>
      <c r="AJ19" s="51">
        <v>0</v>
      </c>
      <c r="AK19" s="51">
        <v>0</v>
      </c>
      <c r="AL19" s="51">
        <v>0</v>
      </c>
      <c r="AM19" s="51">
        <v>0</v>
      </c>
      <c r="AN19" s="146">
        <f t="shared" si="0"/>
        <v>8.25</v>
      </c>
      <c r="AO19" s="182">
        <f t="shared" si="1"/>
        <v>1.2375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</row>
    <row r="20" spans="1:55" s="51" customFormat="1" ht="24">
      <c r="A20" s="50">
        <v>10</v>
      </c>
      <c r="B20" s="44" t="s">
        <v>299</v>
      </c>
      <c r="C20" s="40">
        <v>1049730147</v>
      </c>
      <c r="D20" s="45">
        <v>1</v>
      </c>
      <c r="E20" s="46">
        <v>10</v>
      </c>
      <c r="F20" s="47">
        <v>1490300117471</v>
      </c>
      <c r="G20" s="42">
        <v>1</v>
      </c>
      <c r="H20" s="51">
        <v>99</v>
      </c>
      <c r="J20" s="42">
        <v>0</v>
      </c>
      <c r="K20" s="42">
        <v>0</v>
      </c>
      <c r="L20" s="42">
        <v>0</v>
      </c>
      <c r="M20" s="42">
        <v>0</v>
      </c>
      <c r="N20" s="42">
        <v>1</v>
      </c>
      <c r="O20" s="42">
        <v>1</v>
      </c>
      <c r="P20" s="42">
        <v>1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1</v>
      </c>
      <c r="W20" s="42">
        <v>1</v>
      </c>
      <c r="X20" s="42">
        <v>0</v>
      </c>
      <c r="Y20" s="42">
        <v>0</v>
      </c>
      <c r="Z20" s="42">
        <v>0</v>
      </c>
      <c r="AA20" s="42">
        <v>1</v>
      </c>
      <c r="AB20" s="42">
        <v>0</v>
      </c>
      <c r="AC20" s="42">
        <v>1</v>
      </c>
      <c r="AD20" s="51">
        <v>0</v>
      </c>
      <c r="AE20" s="51">
        <v>1</v>
      </c>
      <c r="AF20" s="51">
        <v>1</v>
      </c>
      <c r="AG20" s="51">
        <v>1</v>
      </c>
      <c r="AH20" s="51">
        <v>0.25</v>
      </c>
      <c r="AI20" s="51">
        <v>2</v>
      </c>
      <c r="AJ20" s="51">
        <v>0</v>
      </c>
      <c r="AK20" s="51">
        <v>0</v>
      </c>
      <c r="AL20" s="51">
        <v>0</v>
      </c>
      <c r="AM20" s="51">
        <v>0</v>
      </c>
      <c r="AN20" s="146">
        <f t="shared" si="0"/>
        <v>12.25</v>
      </c>
      <c r="AO20" s="182">
        <f t="shared" si="1"/>
        <v>1.8375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</row>
    <row r="21" spans="1:55" s="51" customFormat="1" ht="24">
      <c r="A21" s="44">
        <v>11</v>
      </c>
      <c r="B21" s="44" t="s">
        <v>299</v>
      </c>
      <c r="C21" s="40">
        <v>1049730147</v>
      </c>
      <c r="D21" s="45">
        <v>1</v>
      </c>
      <c r="E21" s="46">
        <v>11</v>
      </c>
      <c r="F21" s="47">
        <v>1490300118648</v>
      </c>
      <c r="G21" s="42">
        <v>1</v>
      </c>
      <c r="H21" s="51">
        <v>99</v>
      </c>
      <c r="J21" s="42">
        <v>0</v>
      </c>
      <c r="K21" s="42">
        <v>1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1</v>
      </c>
      <c r="AB21" s="42">
        <v>0</v>
      </c>
      <c r="AC21" s="42">
        <v>0</v>
      </c>
      <c r="AD21" s="51">
        <v>1</v>
      </c>
      <c r="AE21" s="51">
        <v>0</v>
      </c>
      <c r="AF21" s="51">
        <v>0</v>
      </c>
      <c r="AG21" s="51">
        <v>0</v>
      </c>
      <c r="AH21" s="51">
        <v>0.5</v>
      </c>
      <c r="AI21" s="51">
        <v>2</v>
      </c>
      <c r="AJ21" s="51">
        <v>1</v>
      </c>
      <c r="AK21" s="51">
        <v>0</v>
      </c>
      <c r="AL21" s="51">
        <v>0</v>
      </c>
      <c r="AM21" s="51">
        <v>0</v>
      </c>
      <c r="AN21" s="146">
        <f t="shared" si="0"/>
        <v>7.5</v>
      </c>
      <c r="AO21" s="182">
        <f t="shared" si="1"/>
        <v>1.125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</row>
    <row r="22" spans="1:55" s="51" customFormat="1" ht="24">
      <c r="A22" s="50">
        <v>12</v>
      </c>
      <c r="B22" s="44" t="s">
        <v>299</v>
      </c>
      <c r="C22" s="40">
        <v>1049730147</v>
      </c>
      <c r="D22" s="45">
        <v>1</v>
      </c>
      <c r="E22" s="46">
        <v>12</v>
      </c>
      <c r="F22" s="47">
        <v>1490300117781</v>
      </c>
      <c r="G22" s="42">
        <v>2</v>
      </c>
      <c r="H22" s="51">
        <v>99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1</v>
      </c>
      <c r="R22" s="42">
        <v>1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1</v>
      </c>
      <c r="Y22" s="42">
        <v>1</v>
      </c>
      <c r="Z22" s="42">
        <v>1</v>
      </c>
      <c r="AA22" s="42">
        <v>0</v>
      </c>
      <c r="AB22" s="42">
        <v>0</v>
      </c>
      <c r="AC22" s="42">
        <v>1</v>
      </c>
      <c r="AD22" s="51">
        <v>1</v>
      </c>
      <c r="AE22" s="51">
        <v>0</v>
      </c>
      <c r="AF22" s="51">
        <v>0</v>
      </c>
      <c r="AG22" s="51">
        <v>0</v>
      </c>
      <c r="AH22" s="51">
        <v>0.25</v>
      </c>
      <c r="AI22" s="51">
        <v>2</v>
      </c>
      <c r="AJ22" s="51">
        <v>0</v>
      </c>
      <c r="AK22" s="51">
        <v>0</v>
      </c>
      <c r="AL22" s="51">
        <v>0</v>
      </c>
      <c r="AM22" s="51">
        <v>0</v>
      </c>
      <c r="AN22" s="146">
        <f t="shared" si="0"/>
        <v>10.25</v>
      </c>
      <c r="AO22" s="182">
        <f t="shared" si="1"/>
        <v>1.5375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</row>
    <row r="23" spans="1:55" s="51" customFormat="1" ht="24">
      <c r="A23" s="44">
        <v>13</v>
      </c>
      <c r="B23" s="44" t="s">
        <v>299</v>
      </c>
      <c r="C23" s="40">
        <v>1049730147</v>
      </c>
      <c r="D23" s="45">
        <v>1</v>
      </c>
      <c r="E23" s="46">
        <v>13</v>
      </c>
      <c r="F23" s="47">
        <v>1490300117579</v>
      </c>
      <c r="G23" s="42">
        <v>2</v>
      </c>
      <c r="H23" s="51">
        <v>99</v>
      </c>
      <c r="J23" s="42">
        <v>1</v>
      </c>
      <c r="K23" s="42">
        <v>0</v>
      </c>
      <c r="L23" s="42">
        <v>0</v>
      </c>
      <c r="M23" s="42">
        <v>1</v>
      </c>
      <c r="N23" s="42">
        <v>0</v>
      </c>
      <c r="O23" s="42">
        <v>1</v>
      </c>
      <c r="P23" s="42">
        <v>1</v>
      </c>
      <c r="Q23" s="42">
        <v>0</v>
      </c>
      <c r="R23" s="42">
        <v>0</v>
      </c>
      <c r="S23" s="42">
        <v>0</v>
      </c>
      <c r="T23" s="42">
        <v>1</v>
      </c>
      <c r="U23" s="42">
        <v>1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1</v>
      </c>
      <c r="AC23" s="42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0.5</v>
      </c>
      <c r="AI23" s="51">
        <v>1</v>
      </c>
      <c r="AJ23" s="51">
        <v>0</v>
      </c>
      <c r="AK23" s="51">
        <v>0</v>
      </c>
      <c r="AL23" s="51">
        <v>0</v>
      </c>
      <c r="AM23" s="51">
        <v>0</v>
      </c>
      <c r="AN23" s="146">
        <f t="shared" si="0"/>
        <v>8.5</v>
      </c>
      <c r="AO23" s="182">
        <f t="shared" si="1"/>
        <v>1.275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</row>
    <row r="24" spans="1:55" s="51" customFormat="1" ht="24">
      <c r="A24" s="50">
        <v>14</v>
      </c>
      <c r="B24" s="44" t="s">
        <v>299</v>
      </c>
      <c r="C24" s="40">
        <v>1049730147</v>
      </c>
      <c r="D24" s="45">
        <v>1</v>
      </c>
      <c r="E24" s="46">
        <v>14</v>
      </c>
      <c r="F24" s="47">
        <v>1499900353549</v>
      </c>
      <c r="G24" s="42">
        <v>2</v>
      </c>
      <c r="H24" s="51">
        <v>99</v>
      </c>
      <c r="J24" s="42">
        <v>0</v>
      </c>
      <c r="K24" s="42">
        <v>1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1</v>
      </c>
      <c r="T24" s="42">
        <v>1</v>
      </c>
      <c r="U24" s="42">
        <v>0</v>
      </c>
      <c r="V24" s="42">
        <v>1</v>
      </c>
      <c r="W24" s="42">
        <v>0</v>
      </c>
      <c r="X24" s="42">
        <v>1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51">
        <v>1</v>
      </c>
      <c r="AE24" s="51">
        <v>0</v>
      </c>
      <c r="AF24" s="51">
        <v>0</v>
      </c>
      <c r="AG24" s="51">
        <v>0</v>
      </c>
      <c r="AH24" s="51">
        <v>0</v>
      </c>
      <c r="AI24" s="51">
        <v>3</v>
      </c>
      <c r="AJ24" s="51">
        <v>0</v>
      </c>
      <c r="AK24" s="51">
        <v>0</v>
      </c>
      <c r="AL24" s="51">
        <v>0</v>
      </c>
      <c r="AM24" s="51">
        <v>0</v>
      </c>
      <c r="AN24" s="146">
        <f t="shared" si="0"/>
        <v>10</v>
      </c>
      <c r="AO24" s="182">
        <f t="shared" si="1"/>
        <v>1.5</v>
      </c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</row>
    <row r="25" spans="1:55" s="51" customFormat="1" ht="24">
      <c r="A25" s="44">
        <v>15</v>
      </c>
      <c r="B25" s="44" t="s">
        <v>299</v>
      </c>
      <c r="C25" s="40">
        <v>1049730147</v>
      </c>
      <c r="D25" s="45">
        <v>1</v>
      </c>
      <c r="E25" s="46">
        <v>15</v>
      </c>
      <c r="F25" s="47">
        <v>1100703272061</v>
      </c>
      <c r="G25" s="42">
        <v>2</v>
      </c>
      <c r="H25" s="51">
        <v>99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1</v>
      </c>
      <c r="R25" s="42">
        <v>0</v>
      </c>
      <c r="S25" s="42">
        <v>1</v>
      </c>
      <c r="T25" s="42">
        <v>0</v>
      </c>
      <c r="U25" s="42">
        <v>0</v>
      </c>
      <c r="V25" s="42">
        <v>1</v>
      </c>
      <c r="W25" s="42">
        <v>1</v>
      </c>
      <c r="X25" s="42">
        <v>0</v>
      </c>
      <c r="Y25" s="42">
        <v>0</v>
      </c>
      <c r="Z25" s="42">
        <v>1</v>
      </c>
      <c r="AA25" s="42">
        <v>0</v>
      </c>
      <c r="AB25" s="42">
        <v>0</v>
      </c>
      <c r="AC25" s="42">
        <v>0</v>
      </c>
      <c r="AD25" s="51">
        <v>1</v>
      </c>
      <c r="AE25" s="51">
        <v>0</v>
      </c>
      <c r="AF25" s="51">
        <v>1</v>
      </c>
      <c r="AG25" s="51">
        <v>0</v>
      </c>
      <c r="AH25" s="51">
        <v>1</v>
      </c>
      <c r="AI25" s="51">
        <v>3</v>
      </c>
      <c r="AJ25" s="51">
        <v>1</v>
      </c>
      <c r="AK25" s="51">
        <v>0</v>
      </c>
      <c r="AL25" s="51">
        <v>0</v>
      </c>
      <c r="AM25" s="51">
        <v>0</v>
      </c>
      <c r="AN25" s="146">
        <f t="shared" si="0"/>
        <v>12</v>
      </c>
      <c r="AO25" s="182">
        <f t="shared" si="1"/>
        <v>1.8</v>
      </c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</row>
    <row r="26" spans="1:55" s="51" customFormat="1" ht="24">
      <c r="A26" s="50">
        <v>16</v>
      </c>
      <c r="B26" s="44" t="s">
        <v>299</v>
      </c>
      <c r="C26" s="40">
        <v>1049730147</v>
      </c>
      <c r="D26" s="45">
        <v>1</v>
      </c>
      <c r="E26" s="46">
        <v>16</v>
      </c>
      <c r="F26" s="47">
        <v>1461301226372</v>
      </c>
      <c r="G26" s="42">
        <v>2</v>
      </c>
      <c r="H26" s="51">
        <v>99</v>
      </c>
      <c r="J26" s="42">
        <v>0</v>
      </c>
      <c r="K26" s="42">
        <v>0</v>
      </c>
      <c r="L26" s="42">
        <v>0</v>
      </c>
      <c r="M26" s="42">
        <v>1</v>
      </c>
      <c r="N26" s="42">
        <v>1</v>
      </c>
      <c r="O26" s="42">
        <v>0</v>
      </c>
      <c r="P26" s="42">
        <v>0</v>
      </c>
      <c r="Q26" s="42">
        <v>1</v>
      </c>
      <c r="R26" s="42">
        <v>1</v>
      </c>
      <c r="S26" s="42">
        <v>0</v>
      </c>
      <c r="T26" s="42">
        <v>0</v>
      </c>
      <c r="U26" s="42">
        <v>1</v>
      </c>
      <c r="V26" s="42">
        <v>1</v>
      </c>
      <c r="W26" s="42">
        <v>1</v>
      </c>
      <c r="X26" s="42">
        <v>1</v>
      </c>
      <c r="Y26" s="42">
        <v>0</v>
      </c>
      <c r="Z26" s="42">
        <v>0</v>
      </c>
      <c r="AA26" s="42">
        <v>0</v>
      </c>
      <c r="AB26" s="42">
        <v>1</v>
      </c>
      <c r="AC26" s="42">
        <v>0</v>
      </c>
      <c r="AD26" s="51">
        <v>0</v>
      </c>
      <c r="AE26" s="51">
        <v>1</v>
      </c>
      <c r="AF26" s="51">
        <v>1</v>
      </c>
      <c r="AG26" s="51">
        <v>0</v>
      </c>
      <c r="AH26" s="51">
        <v>0.5</v>
      </c>
      <c r="AI26" s="51">
        <v>1</v>
      </c>
      <c r="AJ26" s="51">
        <v>0</v>
      </c>
      <c r="AK26" s="51">
        <v>0</v>
      </c>
      <c r="AL26" s="51">
        <v>0</v>
      </c>
      <c r="AM26" s="51">
        <v>0</v>
      </c>
      <c r="AN26" s="146">
        <f t="shared" si="0"/>
        <v>12.5</v>
      </c>
      <c r="AO26" s="182">
        <f t="shared" si="1"/>
        <v>1.875</v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</row>
    <row r="27" spans="1:55" s="51" customFormat="1" ht="24">
      <c r="A27" s="44">
        <v>17</v>
      </c>
      <c r="B27" s="44" t="s">
        <v>299</v>
      </c>
      <c r="C27" s="40">
        <v>1049730147</v>
      </c>
      <c r="D27" s="45">
        <v>1</v>
      </c>
      <c r="E27" s="46">
        <v>17</v>
      </c>
      <c r="F27" s="47">
        <v>1490300114626</v>
      </c>
      <c r="G27" s="42">
        <v>2</v>
      </c>
      <c r="H27" s="51">
        <v>99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1</v>
      </c>
      <c r="P27" s="42">
        <v>1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1</v>
      </c>
      <c r="AA27" s="42">
        <v>1</v>
      </c>
      <c r="AB27" s="42">
        <v>1</v>
      </c>
      <c r="AC27" s="42">
        <v>0</v>
      </c>
      <c r="AD27" s="51">
        <v>0</v>
      </c>
      <c r="AE27" s="51">
        <v>1</v>
      </c>
      <c r="AF27" s="51">
        <v>1</v>
      </c>
      <c r="AG27" s="51">
        <v>1</v>
      </c>
      <c r="AH27" s="51">
        <v>0</v>
      </c>
      <c r="AI27" s="51">
        <v>1</v>
      </c>
      <c r="AJ27" s="51">
        <v>0</v>
      </c>
      <c r="AK27" s="51">
        <v>0</v>
      </c>
      <c r="AL27" s="51">
        <v>0</v>
      </c>
      <c r="AM27" s="51">
        <v>0</v>
      </c>
      <c r="AN27" s="146">
        <f t="shared" si="0"/>
        <v>9</v>
      </c>
      <c r="AO27" s="182">
        <f t="shared" si="1"/>
        <v>1.35</v>
      </c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</row>
    <row r="28" spans="1:55" s="51" customFormat="1" ht="24">
      <c r="A28" s="50">
        <v>18</v>
      </c>
      <c r="B28" s="44" t="s">
        <v>299</v>
      </c>
      <c r="C28" s="40">
        <v>1049730147</v>
      </c>
      <c r="D28" s="45">
        <v>1</v>
      </c>
      <c r="E28" s="46">
        <v>18</v>
      </c>
      <c r="F28" s="47">
        <v>1490300116203</v>
      </c>
      <c r="G28" s="42">
        <v>2</v>
      </c>
      <c r="H28" s="51">
        <v>99</v>
      </c>
      <c r="J28" s="42">
        <v>1</v>
      </c>
      <c r="K28" s="42">
        <v>1</v>
      </c>
      <c r="L28" s="42">
        <v>1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1</v>
      </c>
      <c r="Y28" s="42">
        <v>1</v>
      </c>
      <c r="Z28" s="42">
        <v>0</v>
      </c>
      <c r="AA28" s="42">
        <v>0</v>
      </c>
      <c r="AB28" s="42">
        <v>0</v>
      </c>
      <c r="AC28" s="42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0.5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146">
        <f t="shared" si="0"/>
        <v>5.5</v>
      </c>
      <c r="AO28" s="182">
        <f t="shared" si="1"/>
        <v>0.825</v>
      </c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</row>
    <row r="29" spans="1:55" s="51" customFormat="1" ht="24">
      <c r="A29" s="44">
        <v>19</v>
      </c>
      <c r="B29" s="44" t="s">
        <v>299</v>
      </c>
      <c r="C29" s="40">
        <v>1049730147</v>
      </c>
      <c r="D29" s="45">
        <v>1</v>
      </c>
      <c r="E29" s="46">
        <v>19</v>
      </c>
      <c r="F29" s="47">
        <v>1490300119083</v>
      </c>
      <c r="G29" s="42">
        <v>2</v>
      </c>
      <c r="H29" s="51">
        <v>99</v>
      </c>
      <c r="J29" s="42">
        <v>0</v>
      </c>
      <c r="K29" s="42">
        <v>1</v>
      </c>
      <c r="L29" s="42">
        <v>0</v>
      </c>
      <c r="M29" s="42">
        <v>1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1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1</v>
      </c>
      <c r="AB29" s="42">
        <v>0</v>
      </c>
      <c r="AC29" s="42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3</v>
      </c>
      <c r="AJ29" s="51">
        <v>0</v>
      </c>
      <c r="AK29" s="51">
        <v>0</v>
      </c>
      <c r="AL29" s="51">
        <v>0</v>
      </c>
      <c r="AM29" s="51">
        <v>0</v>
      </c>
      <c r="AN29" s="146">
        <f t="shared" si="0"/>
        <v>7</v>
      </c>
      <c r="AO29" s="182">
        <f t="shared" si="1"/>
        <v>1.05</v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</row>
    <row r="30" spans="1:55" s="51" customFormat="1" ht="24">
      <c r="A30" s="50">
        <v>20</v>
      </c>
      <c r="B30" s="44" t="s">
        <v>299</v>
      </c>
      <c r="C30" s="40">
        <v>1049730147</v>
      </c>
      <c r="D30" s="45">
        <v>1</v>
      </c>
      <c r="E30" s="46">
        <v>20</v>
      </c>
      <c r="F30" s="47">
        <v>1499900348316</v>
      </c>
      <c r="G30" s="42">
        <v>2</v>
      </c>
      <c r="H30" s="51">
        <v>99</v>
      </c>
      <c r="J30" s="42">
        <v>0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1</v>
      </c>
      <c r="AA30" s="42">
        <v>0</v>
      </c>
      <c r="AB30" s="42">
        <v>0</v>
      </c>
      <c r="AC30" s="42">
        <v>0</v>
      </c>
      <c r="AD30" s="51">
        <v>1</v>
      </c>
      <c r="AE30" s="51">
        <v>1</v>
      </c>
      <c r="AF30" s="51">
        <v>0</v>
      </c>
      <c r="AG30" s="51">
        <v>0</v>
      </c>
      <c r="AH30" s="51">
        <v>0.5</v>
      </c>
      <c r="AI30" s="51">
        <v>1</v>
      </c>
      <c r="AJ30" s="51">
        <v>0</v>
      </c>
      <c r="AK30" s="51">
        <v>0</v>
      </c>
      <c r="AL30" s="51">
        <v>0</v>
      </c>
      <c r="AM30" s="51">
        <v>0</v>
      </c>
      <c r="AN30" s="146">
        <f t="shared" si="0"/>
        <v>6.5</v>
      </c>
      <c r="AO30" s="182">
        <f t="shared" si="1"/>
        <v>0.975</v>
      </c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</row>
    <row r="31" spans="1:55" s="51" customFormat="1" ht="24">
      <c r="A31" s="44">
        <v>21</v>
      </c>
      <c r="B31" s="44" t="s">
        <v>299</v>
      </c>
      <c r="C31" s="40">
        <v>1049730147</v>
      </c>
      <c r="D31" s="45">
        <v>1</v>
      </c>
      <c r="E31" s="46">
        <v>21</v>
      </c>
      <c r="F31" s="47">
        <v>1490300117331</v>
      </c>
      <c r="G31" s="42">
        <v>2</v>
      </c>
      <c r="H31" s="51">
        <v>99</v>
      </c>
      <c r="J31" s="42">
        <v>0</v>
      </c>
      <c r="K31" s="42">
        <v>0</v>
      </c>
      <c r="L31" s="42">
        <v>0</v>
      </c>
      <c r="M31" s="42">
        <v>1</v>
      </c>
      <c r="N31" s="42">
        <v>0</v>
      </c>
      <c r="O31" s="42">
        <v>0</v>
      </c>
      <c r="P31" s="42">
        <v>1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51">
        <v>1</v>
      </c>
      <c r="AE31" s="51">
        <v>0</v>
      </c>
      <c r="AF31" s="51">
        <v>0</v>
      </c>
      <c r="AG31" s="51">
        <v>0</v>
      </c>
      <c r="AH31" s="51">
        <v>0.5</v>
      </c>
      <c r="AI31" s="51">
        <v>2</v>
      </c>
      <c r="AJ31" s="51">
        <v>1</v>
      </c>
      <c r="AK31" s="51">
        <v>0</v>
      </c>
      <c r="AL31" s="51">
        <v>0</v>
      </c>
      <c r="AM31" s="51">
        <v>0</v>
      </c>
      <c r="AN31" s="146">
        <f t="shared" si="0"/>
        <v>6.5</v>
      </c>
      <c r="AO31" s="182">
        <f t="shared" si="1"/>
        <v>0.975</v>
      </c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</row>
    <row r="32" spans="1:55" s="51" customFormat="1" ht="24">
      <c r="A32" s="50">
        <v>22</v>
      </c>
      <c r="B32" s="44" t="s">
        <v>299</v>
      </c>
      <c r="C32" s="40">
        <v>1049730147</v>
      </c>
      <c r="D32" s="45">
        <v>1</v>
      </c>
      <c r="E32" s="46">
        <v>22</v>
      </c>
      <c r="F32" s="52">
        <v>1490300117871</v>
      </c>
      <c r="G32" s="42">
        <v>1</v>
      </c>
      <c r="H32" s="51">
        <v>99</v>
      </c>
      <c r="J32" s="42">
        <v>0</v>
      </c>
      <c r="K32" s="42">
        <v>0</v>
      </c>
      <c r="L32" s="42">
        <v>0</v>
      </c>
      <c r="M32" s="42">
        <v>1</v>
      </c>
      <c r="N32" s="42">
        <v>1</v>
      </c>
      <c r="O32" s="42">
        <v>1</v>
      </c>
      <c r="P32" s="42">
        <v>0</v>
      </c>
      <c r="Q32" s="42">
        <v>1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51">
        <v>1</v>
      </c>
      <c r="AE32" s="51">
        <v>0</v>
      </c>
      <c r="AF32" s="51">
        <v>1</v>
      </c>
      <c r="AG32" s="51">
        <v>0</v>
      </c>
      <c r="AH32" s="51">
        <v>0.5</v>
      </c>
      <c r="AI32" s="51">
        <v>2</v>
      </c>
      <c r="AJ32" s="51">
        <v>0</v>
      </c>
      <c r="AK32" s="51">
        <v>0</v>
      </c>
      <c r="AL32" s="51">
        <v>0</v>
      </c>
      <c r="AM32" s="51">
        <v>0</v>
      </c>
      <c r="AN32" s="146">
        <f t="shared" si="0"/>
        <v>8.5</v>
      </c>
      <c r="AO32" s="182">
        <f t="shared" si="1"/>
        <v>1.275</v>
      </c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</row>
    <row r="33" spans="1:55" s="51" customFormat="1" ht="24">
      <c r="A33" s="50"/>
      <c r="B33" s="44"/>
      <c r="C33" s="40"/>
      <c r="D33" s="45"/>
      <c r="E33" s="183"/>
      <c r="F33" s="184"/>
      <c r="G33" s="185"/>
      <c r="H33" s="50"/>
      <c r="I33" s="50"/>
      <c r="J33" s="200">
        <f aca="true" t="shared" si="2" ref="J33:AM33">AVERAGE(J11:J32)</f>
        <v>0.22727272727272727</v>
      </c>
      <c r="K33" s="200">
        <f t="shared" si="2"/>
        <v>0.3181818181818182</v>
      </c>
      <c r="L33" s="200">
        <f t="shared" si="2"/>
        <v>0.2727272727272727</v>
      </c>
      <c r="M33" s="200">
        <f t="shared" si="2"/>
        <v>0.45454545454545453</v>
      </c>
      <c r="N33" s="200">
        <f t="shared" si="2"/>
        <v>0.2727272727272727</v>
      </c>
      <c r="O33" s="200">
        <f t="shared" si="2"/>
        <v>0.18181818181818182</v>
      </c>
      <c r="P33" s="200">
        <f t="shared" si="2"/>
        <v>0.2727272727272727</v>
      </c>
      <c r="Q33" s="200">
        <f t="shared" si="2"/>
        <v>0.22727272727272727</v>
      </c>
      <c r="R33" s="200">
        <f t="shared" si="2"/>
        <v>0.22727272727272727</v>
      </c>
      <c r="S33" s="200">
        <f t="shared" si="2"/>
        <v>0.2727272727272727</v>
      </c>
      <c r="T33" s="200">
        <f t="shared" si="2"/>
        <v>0.18181818181818182</v>
      </c>
      <c r="U33" s="200">
        <f t="shared" si="2"/>
        <v>0.22727272727272727</v>
      </c>
      <c r="V33" s="200">
        <f t="shared" si="2"/>
        <v>0.2727272727272727</v>
      </c>
      <c r="W33" s="200">
        <f t="shared" si="2"/>
        <v>0.18181818181818182</v>
      </c>
      <c r="X33" s="200">
        <f t="shared" si="2"/>
        <v>0.45454545454545453</v>
      </c>
      <c r="Y33" s="200">
        <f t="shared" si="2"/>
        <v>0.18181818181818182</v>
      </c>
      <c r="Z33" s="200">
        <f t="shared" si="2"/>
        <v>0.2727272727272727</v>
      </c>
      <c r="AA33" s="200">
        <f t="shared" si="2"/>
        <v>0.36363636363636365</v>
      </c>
      <c r="AB33" s="200">
        <f t="shared" si="2"/>
        <v>0.13636363636363635</v>
      </c>
      <c r="AC33" s="200">
        <f t="shared" si="2"/>
        <v>0.18181818181818182</v>
      </c>
      <c r="AD33" s="200">
        <f t="shared" si="2"/>
        <v>0.4090909090909091</v>
      </c>
      <c r="AE33" s="200">
        <f t="shared" si="2"/>
        <v>0.2727272727272727</v>
      </c>
      <c r="AF33" s="200">
        <f t="shared" si="2"/>
        <v>0.4090909090909091</v>
      </c>
      <c r="AG33" s="200">
        <f t="shared" si="2"/>
        <v>0.13636363636363635</v>
      </c>
      <c r="AH33" s="200">
        <f t="shared" si="2"/>
        <v>0.375</v>
      </c>
      <c r="AI33" s="200">
        <f t="shared" si="2"/>
        <v>1.6363636363636365</v>
      </c>
      <c r="AJ33" s="200">
        <f t="shared" si="2"/>
        <v>0.13636363636363635</v>
      </c>
      <c r="AK33" s="200">
        <f t="shared" si="2"/>
        <v>0.18181818181818182</v>
      </c>
      <c r="AL33" s="200">
        <f t="shared" si="2"/>
        <v>0</v>
      </c>
      <c r="AM33" s="200">
        <f t="shared" si="2"/>
        <v>0</v>
      </c>
      <c r="AN33" s="200">
        <f>AVERAGE(AN11:AN32)</f>
        <v>8.738636363636363</v>
      </c>
      <c r="AO33" s="179" t="s">
        <v>305</v>
      </c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</row>
    <row r="34" spans="1:55" s="51" customFormat="1" ht="24">
      <c r="A34" s="50"/>
      <c r="B34" s="44"/>
      <c r="C34" s="40"/>
      <c r="D34" s="45"/>
      <c r="E34" s="183"/>
      <c r="F34" s="184"/>
      <c r="G34" s="185"/>
      <c r="H34" s="50"/>
      <c r="I34" s="50"/>
      <c r="J34" s="200">
        <f aca="true" t="shared" si="3" ref="J34:AM34">STDEV(J11:J32)</f>
        <v>0.4289320272288885</v>
      </c>
      <c r="K34" s="200">
        <f t="shared" si="3"/>
        <v>0.4767312946227962</v>
      </c>
      <c r="L34" s="200">
        <f t="shared" si="3"/>
        <v>0.4558423058385518</v>
      </c>
      <c r="M34" s="200">
        <f t="shared" si="3"/>
        <v>0.5096471914376255</v>
      </c>
      <c r="N34" s="200">
        <f t="shared" si="3"/>
        <v>0.4558423058385518</v>
      </c>
      <c r="O34" s="200">
        <f t="shared" si="3"/>
        <v>0.39477101697586137</v>
      </c>
      <c r="P34" s="200">
        <f t="shared" si="3"/>
        <v>0.4558423058385518</v>
      </c>
      <c r="Q34" s="200">
        <f t="shared" si="3"/>
        <v>0.4289320272288885</v>
      </c>
      <c r="R34" s="200">
        <f t="shared" si="3"/>
        <v>0.4289320272288885</v>
      </c>
      <c r="S34" s="200">
        <f t="shared" si="3"/>
        <v>0.4558423058385518</v>
      </c>
      <c r="T34" s="200">
        <f t="shared" si="3"/>
        <v>0.39477101697586137</v>
      </c>
      <c r="U34" s="200">
        <f t="shared" si="3"/>
        <v>0.4289320272288885</v>
      </c>
      <c r="V34" s="200">
        <f t="shared" si="3"/>
        <v>0.4558423058385518</v>
      </c>
      <c r="W34" s="200">
        <f t="shared" si="3"/>
        <v>0.39477101697586137</v>
      </c>
      <c r="X34" s="200">
        <f t="shared" si="3"/>
        <v>0.5096471914376255</v>
      </c>
      <c r="Y34" s="200">
        <f t="shared" si="3"/>
        <v>0.39477101697586137</v>
      </c>
      <c r="Z34" s="200">
        <f t="shared" si="3"/>
        <v>0.4558423058385518</v>
      </c>
      <c r="AA34" s="200">
        <f t="shared" si="3"/>
        <v>0.49236596391733095</v>
      </c>
      <c r="AB34" s="200">
        <f t="shared" si="3"/>
        <v>0.35125008665710444</v>
      </c>
      <c r="AC34" s="200">
        <f t="shared" si="3"/>
        <v>0.39477101697586137</v>
      </c>
      <c r="AD34" s="200">
        <f t="shared" si="3"/>
        <v>0.5032362797401965</v>
      </c>
      <c r="AE34" s="200">
        <f t="shared" si="3"/>
        <v>0.4558423058385518</v>
      </c>
      <c r="AF34" s="200">
        <f t="shared" si="3"/>
        <v>0.5032362797401965</v>
      </c>
      <c r="AG34" s="200">
        <f t="shared" si="3"/>
        <v>0.35125008665710444</v>
      </c>
      <c r="AH34" s="200">
        <f t="shared" si="3"/>
        <v>0.24090602791485788</v>
      </c>
      <c r="AI34" s="200">
        <f t="shared" si="3"/>
        <v>1.0486024506776148</v>
      </c>
      <c r="AJ34" s="200">
        <f t="shared" si="3"/>
        <v>0.35125008665710444</v>
      </c>
      <c r="AK34" s="200">
        <f t="shared" si="3"/>
        <v>0.5884898863364997</v>
      </c>
      <c r="AL34" s="200">
        <f t="shared" si="3"/>
        <v>0</v>
      </c>
      <c r="AM34" s="200">
        <f t="shared" si="3"/>
        <v>0</v>
      </c>
      <c r="AN34" s="200">
        <f>STDEV(AN11:AN32)</f>
        <v>2.5053244166974524</v>
      </c>
      <c r="AO34" s="30" t="s">
        <v>306</v>
      </c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</row>
    <row r="35" spans="1:55" s="61" customFormat="1" ht="24">
      <c r="A35" s="53">
        <v>1</v>
      </c>
      <c r="B35" s="54" t="s">
        <v>169</v>
      </c>
      <c r="C35" s="55">
        <v>1049730136</v>
      </c>
      <c r="D35" s="45">
        <v>1</v>
      </c>
      <c r="E35" s="56">
        <v>1</v>
      </c>
      <c r="F35" s="148">
        <v>1490300117072</v>
      </c>
      <c r="G35" s="56">
        <v>1</v>
      </c>
      <c r="H35" s="54">
        <v>99</v>
      </c>
      <c r="I35" s="54"/>
      <c r="J35" s="57">
        <v>0</v>
      </c>
      <c r="K35" s="57">
        <v>0</v>
      </c>
      <c r="L35" s="57">
        <v>1</v>
      </c>
      <c r="M35" s="57">
        <v>0</v>
      </c>
      <c r="N35" s="57">
        <v>0</v>
      </c>
      <c r="O35" s="57">
        <v>1</v>
      </c>
      <c r="P35" s="57">
        <v>1</v>
      </c>
      <c r="Q35" s="57">
        <v>0</v>
      </c>
      <c r="R35" s="57">
        <v>0</v>
      </c>
      <c r="S35" s="57">
        <v>0</v>
      </c>
      <c r="T35" s="57">
        <v>1</v>
      </c>
      <c r="U35" s="57">
        <v>1</v>
      </c>
      <c r="V35" s="57">
        <v>0</v>
      </c>
      <c r="W35" s="57">
        <v>0</v>
      </c>
      <c r="X35" s="57">
        <v>0</v>
      </c>
      <c r="Y35" s="57">
        <v>0</v>
      </c>
      <c r="Z35" s="57">
        <v>1</v>
      </c>
      <c r="AA35" s="57">
        <v>0</v>
      </c>
      <c r="AB35" s="57">
        <v>0</v>
      </c>
      <c r="AC35" s="57">
        <v>0</v>
      </c>
      <c r="AD35" s="54">
        <v>1</v>
      </c>
      <c r="AE35" s="54">
        <v>0</v>
      </c>
      <c r="AF35" s="54">
        <v>0</v>
      </c>
      <c r="AG35" s="54">
        <v>0</v>
      </c>
      <c r="AH35" s="54">
        <v>1</v>
      </c>
      <c r="AI35" s="54">
        <v>2</v>
      </c>
      <c r="AJ35" s="54">
        <v>0</v>
      </c>
      <c r="AK35" s="54">
        <v>0</v>
      </c>
      <c r="AL35" s="54">
        <v>0</v>
      </c>
      <c r="AM35" s="54">
        <v>0</v>
      </c>
      <c r="AN35" s="59">
        <f aca="true" t="shared" si="4" ref="AN35:AN52">SUM(J35:AM35)</f>
        <v>10</v>
      </c>
      <c r="AO35" s="182">
        <f t="shared" si="1"/>
        <v>1.5</v>
      </c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</row>
    <row r="36" spans="1:55" s="65" customFormat="1" ht="24">
      <c r="A36" s="62">
        <v>2</v>
      </c>
      <c r="B36" s="54" t="s">
        <v>169</v>
      </c>
      <c r="C36" s="55">
        <v>1049730136</v>
      </c>
      <c r="D36" s="45">
        <v>1</v>
      </c>
      <c r="E36" s="127">
        <v>2</v>
      </c>
      <c r="F36" s="148">
        <v>1490300117081</v>
      </c>
      <c r="G36" s="127">
        <v>1</v>
      </c>
      <c r="H36" s="64">
        <v>99</v>
      </c>
      <c r="I36" s="64"/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1</v>
      </c>
      <c r="AI36" s="64">
        <v>1</v>
      </c>
      <c r="AJ36" s="64">
        <v>0</v>
      </c>
      <c r="AK36" s="64">
        <v>0</v>
      </c>
      <c r="AL36" s="64">
        <v>0</v>
      </c>
      <c r="AM36" s="64">
        <v>0</v>
      </c>
      <c r="AN36" s="59">
        <f t="shared" si="4"/>
        <v>3</v>
      </c>
      <c r="AO36" s="182">
        <f t="shared" si="1"/>
        <v>0.45</v>
      </c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</row>
    <row r="37" spans="1:55" s="66" customFormat="1" ht="24">
      <c r="A37" s="53">
        <v>3</v>
      </c>
      <c r="B37" s="54" t="s">
        <v>169</v>
      </c>
      <c r="C37" s="55">
        <v>1049730136</v>
      </c>
      <c r="D37" s="45">
        <v>1</v>
      </c>
      <c r="E37" s="56">
        <v>3</v>
      </c>
      <c r="F37" s="148">
        <v>1490300115401</v>
      </c>
      <c r="G37" s="127">
        <v>1</v>
      </c>
      <c r="H37" s="64">
        <v>99</v>
      </c>
      <c r="I37" s="64"/>
      <c r="J37" s="63">
        <v>0</v>
      </c>
      <c r="K37" s="63">
        <v>1</v>
      </c>
      <c r="L37" s="63">
        <v>0</v>
      </c>
      <c r="M37" s="63">
        <v>1</v>
      </c>
      <c r="N37" s="63">
        <v>0</v>
      </c>
      <c r="O37" s="63">
        <v>1</v>
      </c>
      <c r="P37" s="63">
        <v>0</v>
      </c>
      <c r="Q37" s="63">
        <v>1</v>
      </c>
      <c r="R37" s="63">
        <v>0</v>
      </c>
      <c r="S37" s="63">
        <v>1</v>
      </c>
      <c r="T37" s="63">
        <v>0</v>
      </c>
      <c r="U37" s="63">
        <v>0</v>
      </c>
      <c r="V37" s="63">
        <v>1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1</v>
      </c>
      <c r="AC37" s="63">
        <v>0</v>
      </c>
      <c r="AD37" s="64">
        <v>1</v>
      </c>
      <c r="AE37" s="64">
        <v>0</v>
      </c>
      <c r="AF37" s="64">
        <v>0</v>
      </c>
      <c r="AG37" s="64">
        <v>0</v>
      </c>
      <c r="AH37" s="64">
        <v>0</v>
      </c>
      <c r="AI37" s="64">
        <v>2</v>
      </c>
      <c r="AJ37" s="64">
        <v>0</v>
      </c>
      <c r="AK37" s="64">
        <v>0</v>
      </c>
      <c r="AL37" s="64">
        <v>0</v>
      </c>
      <c r="AM37" s="64">
        <v>0</v>
      </c>
      <c r="AN37" s="59">
        <f t="shared" si="4"/>
        <v>10</v>
      </c>
      <c r="AO37" s="182">
        <f t="shared" si="1"/>
        <v>1.5</v>
      </c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</row>
    <row r="38" spans="1:55" s="66" customFormat="1" ht="24">
      <c r="A38" s="62">
        <v>4</v>
      </c>
      <c r="B38" s="54" t="s">
        <v>169</v>
      </c>
      <c r="C38" s="55">
        <v>1049730136</v>
      </c>
      <c r="D38" s="45">
        <v>1</v>
      </c>
      <c r="E38" s="127">
        <v>4</v>
      </c>
      <c r="F38" s="148">
        <v>1490300115134</v>
      </c>
      <c r="G38" s="127">
        <v>2</v>
      </c>
      <c r="H38" s="64">
        <v>99</v>
      </c>
      <c r="I38" s="64"/>
      <c r="J38" s="63">
        <v>0</v>
      </c>
      <c r="K38" s="63">
        <v>0</v>
      </c>
      <c r="L38" s="63">
        <v>1</v>
      </c>
      <c r="M38" s="63">
        <v>0</v>
      </c>
      <c r="N38" s="63">
        <v>0</v>
      </c>
      <c r="O38" s="63">
        <v>1</v>
      </c>
      <c r="P38" s="63">
        <v>1</v>
      </c>
      <c r="Q38" s="63">
        <v>0</v>
      </c>
      <c r="R38" s="63">
        <v>0</v>
      </c>
      <c r="S38" s="63">
        <v>1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1</v>
      </c>
      <c r="AA38" s="63">
        <v>0</v>
      </c>
      <c r="AB38" s="63">
        <v>0</v>
      </c>
      <c r="AC38" s="63">
        <v>0</v>
      </c>
      <c r="AD38" s="64">
        <v>0</v>
      </c>
      <c r="AE38" s="64">
        <v>1</v>
      </c>
      <c r="AF38" s="64">
        <v>0</v>
      </c>
      <c r="AG38" s="64">
        <v>0</v>
      </c>
      <c r="AH38" s="64">
        <v>1</v>
      </c>
      <c r="AI38" s="64">
        <v>2</v>
      </c>
      <c r="AJ38" s="64">
        <v>0</v>
      </c>
      <c r="AK38" s="64">
        <v>0</v>
      </c>
      <c r="AL38" s="64">
        <v>0</v>
      </c>
      <c r="AM38" s="64">
        <v>0</v>
      </c>
      <c r="AN38" s="59">
        <f t="shared" si="4"/>
        <v>9</v>
      </c>
      <c r="AO38" s="182">
        <f t="shared" si="1"/>
        <v>1.35</v>
      </c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</row>
    <row r="39" spans="1:55" s="66" customFormat="1" ht="24">
      <c r="A39" s="53">
        <v>5</v>
      </c>
      <c r="B39" s="54" t="s">
        <v>169</v>
      </c>
      <c r="C39" s="55">
        <v>1049730136</v>
      </c>
      <c r="D39" s="45">
        <v>1</v>
      </c>
      <c r="E39" s="56">
        <v>5</v>
      </c>
      <c r="F39" s="148">
        <v>1490300117234</v>
      </c>
      <c r="G39" s="127">
        <v>2</v>
      </c>
      <c r="H39" s="64">
        <v>99</v>
      </c>
      <c r="I39" s="64"/>
      <c r="J39" s="63">
        <v>0</v>
      </c>
      <c r="K39" s="63">
        <v>1</v>
      </c>
      <c r="L39" s="63">
        <v>0</v>
      </c>
      <c r="M39" s="63">
        <v>0</v>
      </c>
      <c r="N39" s="63">
        <v>0</v>
      </c>
      <c r="O39" s="63">
        <v>0</v>
      </c>
      <c r="P39" s="63">
        <v>1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1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4">
        <v>1</v>
      </c>
      <c r="AH39" s="64">
        <v>0</v>
      </c>
      <c r="AI39" s="64">
        <v>3</v>
      </c>
      <c r="AJ39" s="64">
        <v>0</v>
      </c>
      <c r="AK39" s="64">
        <v>0</v>
      </c>
      <c r="AL39" s="64">
        <v>0</v>
      </c>
      <c r="AM39" s="64">
        <v>0</v>
      </c>
      <c r="AN39" s="59">
        <f t="shared" si="4"/>
        <v>7</v>
      </c>
      <c r="AO39" s="182">
        <f t="shared" si="1"/>
        <v>1.05</v>
      </c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</row>
    <row r="40" spans="1:55" s="66" customFormat="1" ht="24">
      <c r="A40" s="62">
        <v>6</v>
      </c>
      <c r="B40" s="54" t="s">
        <v>169</v>
      </c>
      <c r="C40" s="55">
        <v>1049730136</v>
      </c>
      <c r="D40" s="45">
        <v>1</v>
      </c>
      <c r="E40" s="127">
        <v>6</v>
      </c>
      <c r="F40" s="148">
        <v>1490300117889</v>
      </c>
      <c r="G40" s="127">
        <v>2</v>
      </c>
      <c r="H40" s="64">
        <v>99</v>
      </c>
      <c r="I40" s="64"/>
      <c r="J40" s="63">
        <v>0</v>
      </c>
      <c r="K40" s="63">
        <v>0</v>
      </c>
      <c r="L40" s="63">
        <v>0</v>
      </c>
      <c r="M40" s="63">
        <v>0</v>
      </c>
      <c r="N40" s="63">
        <v>1</v>
      </c>
      <c r="O40" s="63">
        <v>0</v>
      </c>
      <c r="P40" s="63">
        <v>1</v>
      </c>
      <c r="Q40" s="63">
        <v>0</v>
      </c>
      <c r="R40" s="63">
        <v>1</v>
      </c>
      <c r="S40" s="63">
        <v>0</v>
      </c>
      <c r="T40" s="63">
        <v>1</v>
      </c>
      <c r="U40" s="63">
        <v>0</v>
      </c>
      <c r="V40" s="63">
        <v>0</v>
      </c>
      <c r="W40" s="63">
        <v>0</v>
      </c>
      <c r="X40" s="63">
        <v>0</v>
      </c>
      <c r="Y40" s="63">
        <v>1</v>
      </c>
      <c r="Z40" s="63">
        <v>1</v>
      </c>
      <c r="AA40" s="63">
        <v>0</v>
      </c>
      <c r="AB40" s="63">
        <v>0</v>
      </c>
      <c r="AC40" s="63">
        <v>0</v>
      </c>
      <c r="AD40" s="63">
        <v>0</v>
      </c>
      <c r="AE40" s="64">
        <v>1</v>
      </c>
      <c r="AF40" s="64">
        <v>0</v>
      </c>
      <c r="AG40" s="64">
        <v>1</v>
      </c>
      <c r="AH40" s="64">
        <v>1</v>
      </c>
      <c r="AI40" s="64">
        <v>1</v>
      </c>
      <c r="AJ40" s="64">
        <v>1</v>
      </c>
      <c r="AK40" s="64">
        <v>0</v>
      </c>
      <c r="AL40" s="64">
        <v>0</v>
      </c>
      <c r="AM40" s="64">
        <v>0</v>
      </c>
      <c r="AN40" s="59">
        <f t="shared" si="4"/>
        <v>11</v>
      </c>
      <c r="AO40" s="182">
        <f t="shared" si="1"/>
        <v>1.65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</row>
    <row r="41" spans="1:55" s="66" customFormat="1" ht="24">
      <c r="A41" s="53">
        <v>7</v>
      </c>
      <c r="B41" s="54" t="s">
        <v>169</v>
      </c>
      <c r="C41" s="55">
        <v>1049730136</v>
      </c>
      <c r="D41" s="45">
        <v>1</v>
      </c>
      <c r="E41" s="56">
        <v>7</v>
      </c>
      <c r="F41" s="148">
        <v>1490300115975</v>
      </c>
      <c r="G41" s="127">
        <v>2</v>
      </c>
      <c r="H41" s="64">
        <v>99</v>
      </c>
      <c r="I41" s="64"/>
      <c r="J41" s="63">
        <v>0</v>
      </c>
      <c r="K41" s="63">
        <v>1</v>
      </c>
      <c r="L41" s="63">
        <v>1</v>
      </c>
      <c r="M41" s="63">
        <v>0</v>
      </c>
      <c r="N41" s="63">
        <v>0</v>
      </c>
      <c r="O41" s="63">
        <v>0</v>
      </c>
      <c r="P41" s="63">
        <v>1</v>
      </c>
      <c r="Q41" s="63">
        <v>0</v>
      </c>
      <c r="R41" s="63">
        <v>1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1</v>
      </c>
      <c r="Y41" s="63">
        <v>0</v>
      </c>
      <c r="Z41" s="63">
        <v>1</v>
      </c>
      <c r="AA41" s="63">
        <v>0</v>
      </c>
      <c r="AB41" s="63">
        <v>0</v>
      </c>
      <c r="AC41" s="63">
        <v>1</v>
      </c>
      <c r="AD41" s="64">
        <v>1</v>
      </c>
      <c r="AE41" s="64"/>
      <c r="AF41" s="64">
        <v>0</v>
      </c>
      <c r="AG41" s="64">
        <v>1</v>
      </c>
      <c r="AH41" s="64">
        <v>1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59">
        <f t="shared" si="4"/>
        <v>10</v>
      </c>
      <c r="AO41" s="182">
        <f t="shared" si="1"/>
        <v>1.5</v>
      </c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</row>
    <row r="42" spans="1:55" s="66" customFormat="1" ht="24">
      <c r="A42" s="62">
        <v>8</v>
      </c>
      <c r="B42" s="54" t="s">
        <v>169</v>
      </c>
      <c r="C42" s="55">
        <v>1049730136</v>
      </c>
      <c r="D42" s="45">
        <v>1</v>
      </c>
      <c r="E42" s="127">
        <v>8</v>
      </c>
      <c r="F42" s="148">
        <v>1490300115819</v>
      </c>
      <c r="G42" s="127">
        <v>2</v>
      </c>
      <c r="H42" s="64">
        <v>99</v>
      </c>
      <c r="I42" s="64"/>
      <c r="J42" s="63">
        <v>0</v>
      </c>
      <c r="K42" s="63">
        <v>0</v>
      </c>
      <c r="L42" s="63">
        <v>1</v>
      </c>
      <c r="M42" s="63">
        <v>0</v>
      </c>
      <c r="N42" s="63">
        <v>0</v>
      </c>
      <c r="O42" s="63">
        <v>1</v>
      </c>
      <c r="P42" s="63">
        <v>0</v>
      </c>
      <c r="Q42" s="63">
        <v>0</v>
      </c>
      <c r="R42" s="63">
        <v>0</v>
      </c>
      <c r="S42" s="63">
        <v>0</v>
      </c>
      <c r="T42" s="63">
        <v>1</v>
      </c>
      <c r="U42" s="63">
        <v>0</v>
      </c>
      <c r="V42" s="63">
        <v>0</v>
      </c>
      <c r="W42" s="63">
        <v>0</v>
      </c>
      <c r="X42" s="63">
        <v>0</v>
      </c>
      <c r="Y42" s="63">
        <v>1</v>
      </c>
      <c r="Z42" s="63">
        <v>0</v>
      </c>
      <c r="AA42" s="63">
        <v>1</v>
      </c>
      <c r="AB42" s="63">
        <v>0</v>
      </c>
      <c r="AC42" s="63">
        <v>0</v>
      </c>
      <c r="AD42" s="64">
        <v>1</v>
      </c>
      <c r="AE42" s="64">
        <v>1</v>
      </c>
      <c r="AF42" s="64">
        <v>0</v>
      </c>
      <c r="AG42" s="64">
        <v>0</v>
      </c>
      <c r="AH42" s="64">
        <v>1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59">
        <f t="shared" si="4"/>
        <v>8</v>
      </c>
      <c r="AO42" s="182">
        <f t="shared" si="1"/>
        <v>1.2</v>
      </c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</row>
    <row r="43" spans="1:55" s="66" customFormat="1" ht="24">
      <c r="A43" s="53">
        <v>9</v>
      </c>
      <c r="B43" s="54" t="s">
        <v>169</v>
      </c>
      <c r="C43" s="55">
        <v>1049730136</v>
      </c>
      <c r="D43" s="45">
        <v>1</v>
      </c>
      <c r="E43" s="56">
        <v>9</v>
      </c>
      <c r="F43" s="148">
        <v>1490300119130</v>
      </c>
      <c r="G43" s="127">
        <v>1</v>
      </c>
      <c r="H43" s="64">
        <v>99</v>
      </c>
      <c r="I43" s="64"/>
      <c r="J43" s="63">
        <v>0</v>
      </c>
      <c r="K43" s="63">
        <v>1</v>
      </c>
      <c r="L43" s="63">
        <v>1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1</v>
      </c>
      <c r="AA43" s="63">
        <v>0</v>
      </c>
      <c r="AB43" s="63">
        <v>1</v>
      </c>
      <c r="AC43" s="63">
        <v>0</v>
      </c>
      <c r="AD43" s="64">
        <v>0</v>
      </c>
      <c r="AE43" s="64">
        <v>1</v>
      </c>
      <c r="AF43" s="64">
        <v>1</v>
      </c>
      <c r="AG43" s="64">
        <v>0</v>
      </c>
      <c r="AH43" s="64">
        <v>1</v>
      </c>
      <c r="AI43" s="64">
        <v>2</v>
      </c>
      <c r="AJ43" s="64">
        <v>1</v>
      </c>
      <c r="AK43" s="64">
        <v>0</v>
      </c>
      <c r="AL43" s="64">
        <v>0</v>
      </c>
      <c r="AM43" s="64">
        <v>0</v>
      </c>
      <c r="AN43" s="59">
        <f t="shared" si="4"/>
        <v>10</v>
      </c>
      <c r="AO43" s="182">
        <f t="shared" si="1"/>
        <v>1.5</v>
      </c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</row>
    <row r="44" spans="1:55" s="66" customFormat="1" ht="24">
      <c r="A44" s="62">
        <v>10</v>
      </c>
      <c r="B44" s="54" t="s">
        <v>169</v>
      </c>
      <c r="C44" s="55">
        <v>1049730136</v>
      </c>
      <c r="D44" s="45">
        <v>1</v>
      </c>
      <c r="E44" s="127">
        <v>10</v>
      </c>
      <c r="F44" s="148">
        <v>1490300114731</v>
      </c>
      <c r="G44" s="127">
        <v>1</v>
      </c>
      <c r="H44" s="64">
        <v>99</v>
      </c>
      <c r="I44" s="64"/>
      <c r="J44" s="63">
        <v>1</v>
      </c>
      <c r="K44" s="63">
        <v>1</v>
      </c>
      <c r="L44" s="63">
        <v>0</v>
      </c>
      <c r="M44" s="63">
        <v>0</v>
      </c>
      <c r="N44" s="63">
        <v>1</v>
      </c>
      <c r="O44" s="63">
        <v>0</v>
      </c>
      <c r="P44" s="63">
        <v>1</v>
      </c>
      <c r="Q44" s="63">
        <v>0</v>
      </c>
      <c r="R44" s="63">
        <v>0</v>
      </c>
      <c r="S44" s="63">
        <v>1</v>
      </c>
      <c r="T44" s="63">
        <v>0</v>
      </c>
      <c r="U44" s="63">
        <v>1</v>
      </c>
      <c r="V44" s="63">
        <v>0</v>
      </c>
      <c r="W44" s="63">
        <v>0</v>
      </c>
      <c r="X44" s="63">
        <v>1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4">
        <v>0</v>
      </c>
      <c r="AE44" s="64">
        <v>0</v>
      </c>
      <c r="AF44" s="64">
        <v>0</v>
      </c>
      <c r="AG44" s="64">
        <v>1</v>
      </c>
      <c r="AH44" s="64">
        <v>0</v>
      </c>
      <c r="AI44" s="64">
        <v>3</v>
      </c>
      <c r="AJ44" s="64">
        <v>0</v>
      </c>
      <c r="AK44" s="64">
        <v>0</v>
      </c>
      <c r="AL44" s="64">
        <v>0</v>
      </c>
      <c r="AM44" s="64">
        <v>0</v>
      </c>
      <c r="AN44" s="59">
        <f t="shared" si="4"/>
        <v>11</v>
      </c>
      <c r="AO44" s="182">
        <f t="shared" si="1"/>
        <v>1.65</v>
      </c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</row>
    <row r="45" spans="1:55" s="66" customFormat="1" ht="24">
      <c r="A45" s="53">
        <v>11</v>
      </c>
      <c r="B45" s="54" t="s">
        <v>169</v>
      </c>
      <c r="C45" s="55">
        <v>1049730136</v>
      </c>
      <c r="D45" s="45">
        <v>1</v>
      </c>
      <c r="E45" s="56">
        <v>11</v>
      </c>
      <c r="F45" s="148">
        <v>1499900353131</v>
      </c>
      <c r="G45" s="127">
        <v>1</v>
      </c>
      <c r="H45" s="64">
        <v>99</v>
      </c>
      <c r="I45" s="64"/>
      <c r="J45" s="63">
        <v>0</v>
      </c>
      <c r="K45" s="63">
        <v>0</v>
      </c>
      <c r="L45" s="63">
        <v>0</v>
      </c>
      <c r="M45" s="63">
        <v>0</v>
      </c>
      <c r="N45" s="63">
        <v>1</v>
      </c>
      <c r="O45" s="63">
        <v>1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/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1</v>
      </c>
      <c r="AI45" s="64">
        <v>2</v>
      </c>
      <c r="AJ45" s="64">
        <v>0</v>
      </c>
      <c r="AK45" s="64">
        <v>0</v>
      </c>
      <c r="AL45" s="64">
        <v>0</v>
      </c>
      <c r="AM45" s="64">
        <v>0</v>
      </c>
      <c r="AN45" s="59">
        <f t="shared" si="4"/>
        <v>5</v>
      </c>
      <c r="AO45" s="182">
        <f t="shared" si="1"/>
        <v>0.75</v>
      </c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</row>
    <row r="46" spans="1:55" s="66" customFormat="1" ht="24">
      <c r="A46" s="62">
        <v>12</v>
      </c>
      <c r="B46" s="54" t="s">
        <v>169</v>
      </c>
      <c r="C46" s="55">
        <v>1049730136</v>
      </c>
      <c r="D46" s="45">
        <v>1</v>
      </c>
      <c r="E46" s="127">
        <v>12</v>
      </c>
      <c r="F46" s="148">
        <v>1499900346712</v>
      </c>
      <c r="G46" s="127">
        <v>1</v>
      </c>
      <c r="H46" s="64">
        <v>99</v>
      </c>
      <c r="I46" s="64"/>
      <c r="J46" s="63">
        <v>0</v>
      </c>
      <c r="K46" s="63">
        <v>0</v>
      </c>
      <c r="L46" s="63">
        <v>0</v>
      </c>
      <c r="M46" s="63">
        <v>0</v>
      </c>
      <c r="N46" s="63">
        <v>1</v>
      </c>
      <c r="O46" s="63">
        <v>0</v>
      </c>
      <c r="P46" s="63">
        <v>0</v>
      </c>
      <c r="Q46" s="63">
        <v>0</v>
      </c>
      <c r="R46" s="63">
        <v>1</v>
      </c>
      <c r="S46" s="63">
        <v>0</v>
      </c>
      <c r="T46" s="63">
        <v>0</v>
      </c>
      <c r="U46" s="63">
        <v>1</v>
      </c>
      <c r="V46" s="63">
        <v>1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1</v>
      </c>
      <c r="AD46" s="64">
        <v>0</v>
      </c>
      <c r="AE46" s="64">
        <v>0</v>
      </c>
      <c r="AF46" s="64">
        <v>0</v>
      </c>
      <c r="AG46" s="64">
        <v>0</v>
      </c>
      <c r="AH46" s="64">
        <v>1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59">
        <f t="shared" si="4"/>
        <v>6</v>
      </c>
      <c r="AO46" s="182">
        <f t="shared" si="1"/>
        <v>0.9</v>
      </c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</row>
    <row r="47" spans="1:55" s="66" customFormat="1" ht="24">
      <c r="A47" s="53">
        <v>13</v>
      </c>
      <c r="B47" s="54" t="s">
        <v>169</v>
      </c>
      <c r="C47" s="55">
        <v>1049730136</v>
      </c>
      <c r="D47" s="45">
        <v>1</v>
      </c>
      <c r="E47" s="56">
        <v>13</v>
      </c>
      <c r="F47" s="148">
        <v>1301502052453</v>
      </c>
      <c r="G47" s="127">
        <v>1</v>
      </c>
      <c r="H47" s="64">
        <v>99</v>
      </c>
      <c r="I47" s="64"/>
      <c r="J47" s="63">
        <v>0</v>
      </c>
      <c r="K47" s="63">
        <v>0</v>
      </c>
      <c r="L47" s="63">
        <v>1</v>
      </c>
      <c r="M47" s="63">
        <v>0</v>
      </c>
      <c r="N47" s="63">
        <v>0</v>
      </c>
      <c r="O47" s="63">
        <v>1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1</v>
      </c>
      <c r="Z47" s="63">
        <v>0</v>
      </c>
      <c r="AA47" s="63">
        <v>1</v>
      </c>
      <c r="AB47" s="63">
        <v>0</v>
      </c>
      <c r="AC47" s="63">
        <v>0</v>
      </c>
      <c r="AD47" s="64">
        <v>0</v>
      </c>
      <c r="AE47" s="64">
        <v>0</v>
      </c>
      <c r="AF47" s="64">
        <v>0</v>
      </c>
      <c r="AG47" s="64">
        <v>1</v>
      </c>
      <c r="AH47" s="64">
        <v>1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59">
        <f t="shared" si="4"/>
        <v>6</v>
      </c>
      <c r="AO47" s="182">
        <f t="shared" si="1"/>
        <v>0.9</v>
      </c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</row>
    <row r="48" spans="1:55" s="66" customFormat="1" ht="24">
      <c r="A48" s="62">
        <v>14</v>
      </c>
      <c r="B48" s="54" t="s">
        <v>169</v>
      </c>
      <c r="C48" s="55">
        <v>1049730136</v>
      </c>
      <c r="D48" s="45">
        <v>1</v>
      </c>
      <c r="E48" s="127">
        <v>14</v>
      </c>
      <c r="F48" s="148">
        <v>1499900356432</v>
      </c>
      <c r="G48" s="127">
        <v>1</v>
      </c>
      <c r="H48" s="64">
        <v>11</v>
      </c>
      <c r="I48" s="64"/>
      <c r="J48" s="63">
        <v>0</v>
      </c>
      <c r="K48" s="63">
        <v>0</v>
      </c>
      <c r="L48" s="63">
        <v>0</v>
      </c>
      <c r="M48" s="63">
        <v>1</v>
      </c>
      <c r="N48" s="63">
        <v>0</v>
      </c>
      <c r="O48" s="63">
        <v>0</v>
      </c>
      <c r="P48" s="63">
        <v>0</v>
      </c>
      <c r="Q48" s="63">
        <v>0</v>
      </c>
      <c r="R48" s="63">
        <v>1</v>
      </c>
      <c r="S48" s="63">
        <v>1</v>
      </c>
      <c r="T48" s="63">
        <v>0</v>
      </c>
      <c r="U48" s="63">
        <v>1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4">
        <v>0</v>
      </c>
      <c r="AE48" s="64">
        <v>1</v>
      </c>
      <c r="AF48" s="64">
        <v>1</v>
      </c>
      <c r="AG48" s="64">
        <v>0</v>
      </c>
      <c r="AH48" s="64">
        <v>1</v>
      </c>
      <c r="AI48" s="64">
        <v>2</v>
      </c>
      <c r="AJ48" s="64">
        <v>0</v>
      </c>
      <c r="AK48" s="64">
        <v>0</v>
      </c>
      <c r="AL48" s="64">
        <v>0</v>
      </c>
      <c r="AM48" s="64">
        <v>0</v>
      </c>
      <c r="AN48" s="59">
        <f t="shared" si="4"/>
        <v>9</v>
      </c>
      <c r="AO48" s="182">
        <f t="shared" si="1"/>
        <v>1.35</v>
      </c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</row>
    <row r="49" spans="1:55" s="66" customFormat="1" ht="24">
      <c r="A49" s="53">
        <v>15</v>
      </c>
      <c r="B49" s="54" t="s">
        <v>169</v>
      </c>
      <c r="C49" s="55">
        <v>1049730136</v>
      </c>
      <c r="D49" s="45">
        <v>1</v>
      </c>
      <c r="E49" s="56">
        <v>15</v>
      </c>
      <c r="F49" s="148">
        <v>1490300118656</v>
      </c>
      <c r="G49" s="127">
        <v>2</v>
      </c>
      <c r="H49" s="64">
        <v>99</v>
      </c>
      <c r="I49" s="64"/>
      <c r="J49" s="63">
        <v>0</v>
      </c>
      <c r="K49" s="63">
        <v>1</v>
      </c>
      <c r="L49" s="63">
        <v>0</v>
      </c>
      <c r="M49" s="63">
        <v>0</v>
      </c>
      <c r="N49" s="63">
        <v>0</v>
      </c>
      <c r="O49" s="63">
        <v>0</v>
      </c>
      <c r="P49" s="63">
        <v>1</v>
      </c>
      <c r="Q49" s="63">
        <v>0</v>
      </c>
      <c r="R49" s="63">
        <v>0</v>
      </c>
      <c r="S49" s="63">
        <v>0</v>
      </c>
      <c r="T49" s="63">
        <v>1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1</v>
      </c>
      <c r="AA49" s="63">
        <v>0</v>
      </c>
      <c r="AB49" s="63">
        <v>0</v>
      </c>
      <c r="AC49" s="63">
        <v>0</v>
      </c>
      <c r="AD49" s="64">
        <v>1</v>
      </c>
      <c r="AE49" s="64">
        <v>0</v>
      </c>
      <c r="AF49" s="64">
        <v>0</v>
      </c>
      <c r="AG49" s="64">
        <v>0</v>
      </c>
      <c r="AH49" s="64">
        <v>1</v>
      </c>
      <c r="AI49" s="64">
        <v>4</v>
      </c>
      <c r="AJ49" s="64">
        <v>0</v>
      </c>
      <c r="AK49" s="64">
        <v>0</v>
      </c>
      <c r="AL49" s="64">
        <v>0</v>
      </c>
      <c r="AM49" s="64">
        <v>0</v>
      </c>
      <c r="AN49" s="59">
        <f t="shared" si="4"/>
        <v>10</v>
      </c>
      <c r="AO49" s="182">
        <f t="shared" si="1"/>
        <v>1.5</v>
      </c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</row>
    <row r="50" spans="1:55" s="66" customFormat="1" ht="24">
      <c r="A50" s="62">
        <v>16</v>
      </c>
      <c r="B50" s="54" t="s">
        <v>169</v>
      </c>
      <c r="C50" s="55">
        <v>1049730136</v>
      </c>
      <c r="D50" s="45">
        <v>1</v>
      </c>
      <c r="E50" s="127">
        <v>16</v>
      </c>
      <c r="F50" s="148">
        <v>1490300115177</v>
      </c>
      <c r="G50" s="127">
        <v>2</v>
      </c>
      <c r="H50" s="64">
        <v>12</v>
      </c>
      <c r="I50" s="64"/>
      <c r="J50" s="63">
        <v>1</v>
      </c>
      <c r="K50" s="63">
        <v>0</v>
      </c>
      <c r="L50" s="63">
        <v>1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1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1</v>
      </c>
      <c r="AI50" s="64">
        <v>0</v>
      </c>
      <c r="AJ50" s="64">
        <v>1</v>
      </c>
      <c r="AK50" s="64">
        <v>0</v>
      </c>
      <c r="AL50" s="64">
        <v>0</v>
      </c>
      <c r="AM50" s="64">
        <v>0</v>
      </c>
      <c r="AN50" s="59">
        <f t="shared" si="4"/>
        <v>5</v>
      </c>
      <c r="AO50" s="182">
        <f t="shared" si="1"/>
        <v>0.75</v>
      </c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</row>
    <row r="51" spans="1:55" s="66" customFormat="1" ht="24">
      <c r="A51" s="53">
        <v>17</v>
      </c>
      <c r="B51" s="54" t="s">
        <v>169</v>
      </c>
      <c r="C51" s="55">
        <v>1049730136</v>
      </c>
      <c r="D51" s="45">
        <v>1</v>
      </c>
      <c r="E51" s="56">
        <v>17</v>
      </c>
      <c r="F51" s="148">
        <v>1349901122410</v>
      </c>
      <c r="G51" s="127">
        <v>2</v>
      </c>
      <c r="H51" s="64">
        <v>99</v>
      </c>
      <c r="I51" s="64"/>
      <c r="J51" s="63">
        <v>0</v>
      </c>
      <c r="K51" s="63">
        <v>0</v>
      </c>
      <c r="L51" s="63">
        <v>0</v>
      </c>
      <c r="M51" s="63">
        <v>0</v>
      </c>
      <c r="N51" s="63">
        <v>1</v>
      </c>
      <c r="O51" s="63">
        <v>0</v>
      </c>
      <c r="P51" s="63">
        <v>0</v>
      </c>
      <c r="Q51" s="63">
        <v>0</v>
      </c>
      <c r="R51" s="63">
        <v>1</v>
      </c>
      <c r="S51" s="63">
        <v>0</v>
      </c>
      <c r="T51" s="63">
        <v>0</v>
      </c>
      <c r="U51" s="63">
        <v>0</v>
      </c>
      <c r="V51" s="63">
        <v>1</v>
      </c>
      <c r="W51" s="63">
        <v>1</v>
      </c>
      <c r="X51" s="63">
        <v>1</v>
      </c>
      <c r="Y51" s="63">
        <v>0</v>
      </c>
      <c r="Z51" s="63">
        <v>0</v>
      </c>
      <c r="AA51" s="63">
        <v>1</v>
      </c>
      <c r="AB51" s="63">
        <v>0</v>
      </c>
      <c r="AC51" s="63">
        <v>1</v>
      </c>
      <c r="AD51" s="64">
        <v>0</v>
      </c>
      <c r="AE51" s="64">
        <v>1</v>
      </c>
      <c r="AF51" s="64">
        <v>0</v>
      </c>
      <c r="AG51" s="64">
        <v>1</v>
      </c>
      <c r="AH51" s="64">
        <v>1</v>
      </c>
      <c r="AI51" s="64">
        <v>1</v>
      </c>
      <c r="AJ51" s="64">
        <v>0</v>
      </c>
      <c r="AK51" s="64">
        <v>0</v>
      </c>
      <c r="AL51" s="64">
        <v>0</v>
      </c>
      <c r="AM51" s="64">
        <v>0</v>
      </c>
      <c r="AN51" s="59">
        <f t="shared" si="4"/>
        <v>11</v>
      </c>
      <c r="AO51" s="182">
        <f t="shared" si="1"/>
        <v>1.65</v>
      </c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</row>
    <row r="52" spans="1:55" s="66" customFormat="1" ht="24">
      <c r="A52" s="62">
        <v>18</v>
      </c>
      <c r="B52" s="54" t="s">
        <v>169</v>
      </c>
      <c r="C52" s="55">
        <v>1049730136</v>
      </c>
      <c r="D52" s="45">
        <v>1</v>
      </c>
      <c r="E52" s="127">
        <v>18</v>
      </c>
      <c r="F52" s="148">
        <v>1490300116378</v>
      </c>
      <c r="G52" s="127">
        <v>1</v>
      </c>
      <c r="H52" s="64">
        <v>99</v>
      </c>
      <c r="I52" s="64"/>
      <c r="J52" s="63">
        <v>0</v>
      </c>
      <c r="K52" s="63">
        <v>1</v>
      </c>
      <c r="L52" s="63">
        <v>0</v>
      </c>
      <c r="M52" s="63">
        <v>0</v>
      </c>
      <c r="N52" s="63">
        <v>1</v>
      </c>
      <c r="O52" s="63">
        <v>1</v>
      </c>
      <c r="P52" s="63">
        <v>0</v>
      </c>
      <c r="Q52" s="63">
        <v>0</v>
      </c>
      <c r="R52" s="63">
        <v>0</v>
      </c>
      <c r="S52" s="63">
        <v>1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1</v>
      </c>
      <c r="AD52" s="64">
        <v>0</v>
      </c>
      <c r="AE52" s="64">
        <v>0</v>
      </c>
      <c r="AF52" s="64">
        <v>1</v>
      </c>
      <c r="AG52" s="64">
        <v>0</v>
      </c>
      <c r="AH52" s="64">
        <v>1</v>
      </c>
      <c r="AI52" s="64">
        <v>3</v>
      </c>
      <c r="AJ52" s="64">
        <v>1</v>
      </c>
      <c r="AK52" s="64">
        <v>0</v>
      </c>
      <c r="AL52" s="64">
        <v>0</v>
      </c>
      <c r="AM52" s="64">
        <v>0</v>
      </c>
      <c r="AN52" s="59">
        <f t="shared" si="4"/>
        <v>11</v>
      </c>
      <c r="AO52" s="182">
        <f t="shared" si="1"/>
        <v>1.65</v>
      </c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</row>
    <row r="53" spans="1:55" s="66" customFormat="1" ht="24">
      <c r="A53" s="60"/>
      <c r="B53" s="54"/>
      <c r="C53" s="162"/>
      <c r="D53" s="45"/>
      <c r="E53" s="210"/>
      <c r="F53" s="148"/>
      <c r="G53" s="212"/>
      <c r="H53" s="188"/>
      <c r="I53" s="188"/>
      <c r="J53" s="200">
        <f aca="true" t="shared" si="5" ref="J53:AM53">AVERAGE(J35:J52)</f>
        <v>0.1111111111111111</v>
      </c>
      <c r="K53" s="200">
        <f t="shared" si="5"/>
        <v>0.3888888888888889</v>
      </c>
      <c r="L53" s="200">
        <f t="shared" si="5"/>
        <v>0.3888888888888889</v>
      </c>
      <c r="M53" s="200">
        <f t="shared" si="5"/>
        <v>0.1111111111111111</v>
      </c>
      <c r="N53" s="200">
        <f t="shared" si="5"/>
        <v>0.3333333333333333</v>
      </c>
      <c r="O53" s="200">
        <f t="shared" si="5"/>
        <v>0.3888888888888889</v>
      </c>
      <c r="P53" s="200">
        <f t="shared" si="5"/>
        <v>0.4444444444444444</v>
      </c>
      <c r="Q53" s="200">
        <f t="shared" si="5"/>
        <v>0.05555555555555555</v>
      </c>
      <c r="R53" s="200">
        <f t="shared" si="5"/>
        <v>0.2777777777777778</v>
      </c>
      <c r="S53" s="200">
        <f t="shared" si="5"/>
        <v>0.2777777777777778</v>
      </c>
      <c r="T53" s="200">
        <f t="shared" si="5"/>
        <v>0.2222222222222222</v>
      </c>
      <c r="U53" s="200">
        <f t="shared" si="5"/>
        <v>0.23529411764705882</v>
      </c>
      <c r="V53" s="200">
        <f t="shared" si="5"/>
        <v>0.2777777777777778</v>
      </c>
      <c r="W53" s="200">
        <f t="shared" si="5"/>
        <v>0.05555555555555555</v>
      </c>
      <c r="X53" s="200">
        <f t="shared" si="5"/>
        <v>0.16666666666666666</v>
      </c>
      <c r="Y53" s="200">
        <f t="shared" si="5"/>
        <v>0.16666666666666666</v>
      </c>
      <c r="Z53" s="200">
        <f t="shared" si="5"/>
        <v>0.3333333333333333</v>
      </c>
      <c r="AA53" s="200">
        <f t="shared" si="5"/>
        <v>0.16666666666666666</v>
      </c>
      <c r="AB53" s="200">
        <f t="shared" si="5"/>
        <v>0.1111111111111111</v>
      </c>
      <c r="AC53" s="200">
        <f t="shared" si="5"/>
        <v>0.2222222222222222</v>
      </c>
      <c r="AD53" s="200">
        <f t="shared" si="5"/>
        <v>0.2777777777777778</v>
      </c>
      <c r="AE53" s="200">
        <f t="shared" si="5"/>
        <v>0.35294117647058826</v>
      </c>
      <c r="AF53" s="200">
        <f t="shared" si="5"/>
        <v>0.16666666666666666</v>
      </c>
      <c r="AG53" s="200">
        <f t="shared" si="5"/>
        <v>0.3333333333333333</v>
      </c>
      <c r="AH53" s="200">
        <f t="shared" si="5"/>
        <v>0.8333333333333334</v>
      </c>
      <c r="AI53" s="200">
        <f t="shared" si="5"/>
        <v>1.5555555555555556</v>
      </c>
      <c r="AJ53" s="200">
        <f t="shared" si="5"/>
        <v>0.2222222222222222</v>
      </c>
      <c r="AK53" s="200">
        <f t="shared" si="5"/>
        <v>0</v>
      </c>
      <c r="AL53" s="200">
        <f t="shared" si="5"/>
        <v>0</v>
      </c>
      <c r="AM53" s="200">
        <f t="shared" si="5"/>
        <v>0</v>
      </c>
      <c r="AN53" s="200">
        <f>AVERAGE(AN35:AN52)</f>
        <v>8.444444444444445</v>
      </c>
      <c r="AO53" s="179" t="s">
        <v>305</v>
      </c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</row>
    <row r="54" spans="1:55" s="66" customFormat="1" ht="24">
      <c r="A54" s="60"/>
      <c r="B54" s="54"/>
      <c r="C54" s="162"/>
      <c r="D54" s="45"/>
      <c r="E54" s="210"/>
      <c r="F54" s="148"/>
      <c r="G54" s="212"/>
      <c r="H54" s="188"/>
      <c r="I54" s="188"/>
      <c r="J54" s="200">
        <f aca="true" t="shared" si="6" ref="J54:AM54">STDEV(J35:J52)</f>
        <v>0.32338083338177726</v>
      </c>
      <c r="K54" s="200">
        <f t="shared" si="6"/>
        <v>0.5016313257045503</v>
      </c>
      <c r="L54" s="200">
        <f t="shared" si="6"/>
        <v>0.5016313257045503</v>
      </c>
      <c r="M54" s="200">
        <f t="shared" si="6"/>
        <v>0.32338083338177726</v>
      </c>
      <c r="N54" s="200">
        <f t="shared" si="6"/>
        <v>0.48507125007266594</v>
      </c>
      <c r="O54" s="200">
        <f t="shared" si="6"/>
        <v>0.5016313257045503</v>
      </c>
      <c r="P54" s="200">
        <f t="shared" si="6"/>
        <v>0.5113099925649136</v>
      </c>
      <c r="Q54" s="200">
        <f t="shared" si="6"/>
        <v>0.23570226039551584</v>
      </c>
      <c r="R54" s="200">
        <f t="shared" si="6"/>
        <v>0.4608885989624768</v>
      </c>
      <c r="S54" s="200">
        <f t="shared" si="6"/>
        <v>0.4608885989624768</v>
      </c>
      <c r="T54" s="200">
        <f t="shared" si="6"/>
        <v>0.42779263194649864</v>
      </c>
      <c r="U54" s="200">
        <f t="shared" si="6"/>
        <v>0.4372373160976031</v>
      </c>
      <c r="V54" s="200">
        <f t="shared" si="6"/>
        <v>0.4608885989624768</v>
      </c>
      <c r="W54" s="200">
        <f t="shared" si="6"/>
        <v>0.23570226039551584</v>
      </c>
      <c r="X54" s="200">
        <f t="shared" si="6"/>
        <v>0.3834824944236852</v>
      </c>
      <c r="Y54" s="200">
        <f t="shared" si="6"/>
        <v>0.3834824944236852</v>
      </c>
      <c r="Z54" s="200">
        <f t="shared" si="6"/>
        <v>0.48507125007266594</v>
      </c>
      <c r="AA54" s="200">
        <f t="shared" si="6"/>
        <v>0.3834824944236852</v>
      </c>
      <c r="AB54" s="200">
        <f t="shared" si="6"/>
        <v>0.32338083338177726</v>
      </c>
      <c r="AC54" s="200">
        <f t="shared" si="6"/>
        <v>0.42779263194649864</v>
      </c>
      <c r="AD54" s="200">
        <f t="shared" si="6"/>
        <v>0.4608885989624768</v>
      </c>
      <c r="AE54" s="200">
        <f t="shared" si="6"/>
        <v>0.492592183071889</v>
      </c>
      <c r="AF54" s="200">
        <f t="shared" si="6"/>
        <v>0.3834824944236852</v>
      </c>
      <c r="AG54" s="200">
        <f t="shared" si="6"/>
        <v>0.48507125007266594</v>
      </c>
      <c r="AH54" s="200">
        <f t="shared" si="6"/>
        <v>0.3834824944236852</v>
      </c>
      <c r="AI54" s="200">
        <f t="shared" si="6"/>
        <v>1.247219128924647</v>
      </c>
      <c r="AJ54" s="200">
        <f t="shared" si="6"/>
        <v>0.42779263194649864</v>
      </c>
      <c r="AK54" s="200">
        <f t="shared" si="6"/>
        <v>0</v>
      </c>
      <c r="AL54" s="200">
        <f t="shared" si="6"/>
        <v>0</v>
      </c>
      <c r="AM54" s="200">
        <f t="shared" si="6"/>
        <v>0</v>
      </c>
      <c r="AN54" s="200">
        <f>STDEV(AN35:AN52)</f>
        <v>2.502286536049924</v>
      </c>
      <c r="AO54" s="30" t="s">
        <v>306</v>
      </c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</row>
    <row r="55" spans="1:55" s="68" customFormat="1" ht="24">
      <c r="A55" s="68">
        <v>1</v>
      </c>
      <c r="B55" s="149" t="s">
        <v>173</v>
      </c>
      <c r="C55" s="70">
        <v>1049730140</v>
      </c>
      <c r="D55" s="71">
        <v>1</v>
      </c>
      <c r="E55" s="71">
        <v>1</v>
      </c>
      <c r="F55" s="143">
        <v>1490300114499</v>
      </c>
      <c r="G55" s="73">
        <v>1</v>
      </c>
      <c r="H55" s="74">
        <v>99</v>
      </c>
      <c r="I55" s="74"/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1</v>
      </c>
      <c r="Q55" s="75">
        <v>0</v>
      </c>
      <c r="R55" s="75">
        <v>0</v>
      </c>
      <c r="S55" s="75">
        <v>0</v>
      </c>
      <c r="T55" s="75">
        <v>1</v>
      </c>
      <c r="U55" s="75">
        <v>0</v>
      </c>
      <c r="V55" s="75">
        <v>1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4">
        <v>0</v>
      </c>
      <c r="AI55" s="74">
        <v>3</v>
      </c>
      <c r="AJ55" s="74">
        <v>0</v>
      </c>
      <c r="AK55" s="74">
        <v>0</v>
      </c>
      <c r="AL55" s="74">
        <v>0</v>
      </c>
      <c r="AM55" s="74">
        <v>0</v>
      </c>
      <c r="AN55" s="74">
        <f>SUM(J55:AM55)</f>
        <v>6</v>
      </c>
      <c r="AO55" s="182">
        <f t="shared" si="1"/>
        <v>0.9</v>
      </c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</row>
    <row r="56" spans="1:55" s="68" customFormat="1" ht="24">
      <c r="A56" s="68">
        <v>2</v>
      </c>
      <c r="B56" s="150" t="s">
        <v>173</v>
      </c>
      <c r="C56" s="78">
        <v>1049730140</v>
      </c>
      <c r="D56" s="79">
        <v>1</v>
      </c>
      <c r="E56" s="79">
        <v>2</v>
      </c>
      <c r="F56" s="144">
        <v>1490300116262</v>
      </c>
      <c r="G56" s="79">
        <v>1</v>
      </c>
      <c r="H56" s="81">
        <v>99</v>
      </c>
      <c r="I56" s="81"/>
      <c r="J56" s="82">
        <v>1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1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1">
        <v>1</v>
      </c>
      <c r="AG56" s="81">
        <v>0</v>
      </c>
      <c r="AH56" s="81">
        <v>1</v>
      </c>
      <c r="AI56" s="81">
        <v>1</v>
      </c>
      <c r="AJ56" s="81">
        <v>0</v>
      </c>
      <c r="AK56" s="81">
        <v>0</v>
      </c>
      <c r="AL56" s="81">
        <v>0</v>
      </c>
      <c r="AM56" s="81">
        <v>0</v>
      </c>
      <c r="AN56" s="74">
        <f aca="true" t="shared" si="7" ref="AN56:AN63">SUM(J56:AM56)</f>
        <v>5</v>
      </c>
      <c r="AO56" s="182">
        <f t="shared" si="1"/>
        <v>0.75</v>
      </c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</row>
    <row r="57" spans="1:55" s="68" customFormat="1" ht="24">
      <c r="A57" s="68">
        <v>3</v>
      </c>
      <c r="B57" s="150" t="s">
        <v>173</v>
      </c>
      <c r="C57" s="78">
        <v>1049730140</v>
      </c>
      <c r="D57" s="79">
        <v>1</v>
      </c>
      <c r="E57" s="71">
        <v>3</v>
      </c>
      <c r="F57" s="144">
        <v>1499900344418</v>
      </c>
      <c r="G57" s="79">
        <v>1</v>
      </c>
      <c r="H57" s="81">
        <v>99</v>
      </c>
      <c r="I57" s="81"/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1</v>
      </c>
      <c r="P57" s="82">
        <v>0</v>
      </c>
      <c r="Q57" s="82">
        <v>0</v>
      </c>
      <c r="R57" s="82">
        <v>0</v>
      </c>
      <c r="S57" s="82">
        <v>1</v>
      </c>
      <c r="T57" s="82">
        <v>0</v>
      </c>
      <c r="U57" s="82">
        <v>0</v>
      </c>
      <c r="V57" s="82">
        <v>0</v>
      </c>
      <c r="W57" s="82">
        <v>1</v>
      </c>
      <c r="X57" s="82">
        <v>0</v>
      </c>
      <c r="Y57" s="82">
        <v>1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1">
        <v>1</v>
      </c>
      <c r="AG57" s="81">
        <v>0</v>
      </c>
      <c r="AH57" s="81">
        <v>0</v>
      </c>
      <c r="AI57" s="81">
        <v>0</v>
      </c>
      <c r="AJ57" s="81">
        <v>1</v>
      </c>
      <c r="AK57" s="81">
        <v>0</v>
      </c>
      <c r="AL57" s="81">
        <v>0</v>
      </c>
      <c r="AM57" s="81">
        <v>0</v>
      </c>
      <c r="AN57" s="74">
        <f t="shared" si="7"/>
        <v>6</v>
      </c>
      <c r="AO57" s="182">
        <f t="shared" si="1"/>
        <v>0.9</v>
      </c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</row>
    <row r="58" spans="1:55" s="68" customFormat="1" ht="24">
      <c r="A58" s="68">
        <v>4</v>
      </c>
      <c r="B58" s="150" t="s">
        <v>173</v>
      </c>
      <c r="C58" s="78">
        <v>1049730140</v>
      </c>
      <c r="D58" s="79">
        <v>1</v>
      </c>
      <c r="E58" s="79">
        <v>4</v>
      </c>
      <c r="F58" s="144">
        <v>1490300117901</v>
      </c>
      <c r="G58" s="79">
        <v>1</v>
      </c>
      <c r="H58" s="81">
        <v>99</v>
      </c>
      <c r="I58" s="81"/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1</v>
      </c>
      <c r="Q58" s="82">
        <v>0</v>
      </c>
      <c r="R58" s="82">
        <v>0</v>
      </c>
      <c r="S58" s="82">
        <v>0</v>
      </c>
      <c r="T58" s="82">
        <v>1</v>
      </c>
      <c r="U58" s="82">
        <v>0</v>
      </c>
      <c r="V58" s="82">
        <v>0</v>
      </c>
      <c r="W58" s="82">
        <v>0</v>
      </c>
      <c r="X58" s="82">
        <v>1</v>
      </c>
      <c r="Y58" s="82">
        <v>0</v>
      </c>
      <c r="Z58" s="82">
        <v>0</v>
      </c>
      <c r="AA58" s="82">
        <v>1</v>
      </c>
      <c r="AB58" s="82">
        <v>0</v>
      </c>
      <c r="AC58" s="82">
        <v>0</v>
      </c>
      <c r="AD58" s="81">
        <v>0</v>
      </c>
      <c r="AE58" s="81">
        <v>0</v>
      </c>
      <c r="AF58" s="81">
        <v>0</v>
      </c>
      <c r="AG58" s="81">
        <v>1</v>
      </c>
      <c r="AH58" s="81">
        <v>1</v>
      </c>
      <c r="AI58" s="81">
        <v>3</v>
      </c>
      <c r="AJ58" s="81">
        <v>0</v>
      </c>
      <c r="AK58" s="81">
        <v>2</v>
      </c>
      <c r="AL58" s="81">
        <v>0</v>
      </c>
      <c r="AM58" s="81">
        <v>0</v>
      </c>
      <c r="AN58" s="74">
        <f t="shared" si="7"/>
        <v>11</v>
      </c>
      <c r="AO58" s="182">
        <f t="shared" si="1"/>
        <v>1.65</v>
      </c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</row>
    <row r="59" spans="1:55" s="68" customFormat="1" ht="24">
      <c r="A59" s="68">
        <v>5</v>
      </c>
      <c r="B59" s="150" t="s">
        <v>173</v>
      </c>
      <c r="C59" s="78">
        <v>1049730140</v>
      </c>
      <c r="D59" s="79">
        <v>1</v>
      </c>
      <c r="E59" s="71">
        <v>5</v>
      </c>
      <c r="F59" s="144">
        <v>1490300118621</v>
      </c>
      <c r="G59" s="79">
        <v>1</v>
      </c>
      <c r="H59" s="81">
        <v>99</v>
      </c>
      <c r="I59" s="81"/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1</v>
      </c>
      <c r="Q59" s="82">
        <v>0</v>
      </c>
      <c r="R59" s="82">
        <v>0</v>
      </c>
      <c r="S59" s="82">
        <v>0</v>
      </c>
      <c r="T59" s="82">
        <v>1</v>
      </c>
      <c r="U59" s="82">
        <v>1</v>
      </c>
      <c r="V59" s="82">
        <v>0</v>
      </c>
      <c r="W59" s="82">
        <v>0</v>
      </c>
      <c r="X59" s="82">
        <v>1</v>
      </c>
      <c r="Y59" s="82">
        <v>0</v>
      </c>
      <c r="Z59" s="82">
        <v>0</v>
      </c>
      <c r="AA59" s="82">
        <v>1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1">
        <v>1</v>
      </c>
      <c r="AI59" s="81">
        <v>3</v>
      </c>
      <c r="AJ59" s="81">
        <v>0</v>
      </c>
      <c r="AK59" s="81">
        <v>0</v>
      </c>
      <c r="AL59" s="81">
        <v>0</v>
      </c>
      <c r="AM59" s="81">
        <v>0</v>
      </c>
      <c r="AN59" s="74">
        <f t="shared" si="7"/>
        <v>9</v>
      </c>
      <c r="AO59" s="182">
        <f t="shared" si="1"/>
        <v>1.35</v>
      </c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</row>
    <row r="60" spans="1:55" s="68" customFormat="1" ht="24">
      <c r="A60" s="68">
        <v>6</v>
      </c>
      <c r="B60" s="150" t="s">
        <v>173</v>
      </c>
      <c r="C60" s="78">
        <v>1049730140</v>
      </c>
      <c r="D60" s="79">
        <v>1</v>
      </c>
      <c r="E60" s="79">
        <v>6</v>
      </c>
      <c r="F60" s="144">
        <v>1139900362451</v>
      </c>
      <c r="G60" s="79">
        <v>1</v>
      </c>
      <c r="H60" s="81">
        <v>99</v>
      </c>
      <c r="I60" s="81"/>
      <c r="J60" s="82">
        <v>1</v>
      </c>
      <c r="K60" s="82">
        <v>1</v>
      </c>
      <c r="L60" s="82">
        <v>1</v>
      </c>
      <c r="M60" s="82">
        <v>0</v>
      </c>
      <c r="N60" s="82">
        <v>1</v>
      </c>
      <c r="O60" s="82">
        <v>0</v>
      </c>
      <c r="P60" s="82">
        <v>0</v>
      </c>
      <c r="Q60" s="82">
        <v>0</v>
      </c>
      <c r="R60" s="82">
        <v>1</v>
      </c>
      <c r="S60" s="82">
        <v>1</v>
      </c>
      <c r="T60" s="82">
        <v>0</v>
      </c>
      <c r="U60" s="82">
        <v>0</v>
      </c>
      <c r="V60" s="82">
        <v>1</v>
      </c>
      <c r="W60" s="82">
        <v>1</v>
      </c>
      <c r="X60" s="82">
        <v>1</v>
      </c>
      <c r="Y60" s="82">
        <v>0</v>
      </c>
      <c r="Z60" s="82">
        <v>1</v>
      </c>
      <c r="AA60" s="82">
        <v>0</v>
      </c>
      <c r="AB60" s="82">
        <v>0</v>
      </c>
      <c r="AC60" s="82">
        <v>0</v>
      </c>
      <c r="AD60" s="81">
        <v>1</v>
      </c>
      <c r="AE60" s="81">
        <v>1</v>
      </c>
      <c r="AF60" s="81">
        <v>0</v>
      </c>
      <c r="AG60" s="81">
        <v>0</v>
      </c>
      <c r="AH60" s="81">
        <v>1</v>
      </c>
      <c r="AI60" s="81">
        <v>2</v>
      </c>
      <c r="AJ60" s="81">
        <v>0</v>
      </c>
      <c r="AK60" s="81">
        <v>0</v>
      </c>
      <c r="AL60" s="81">
        <v>0</v>
      </c>
      <c r="AM60" s="81">
        <v>0</v>
      </c>
      <c r="AN60" s="74">
        <f t="shared" si="7"/>
        <v>15</v>
      </c>
      <c r="AO60" s="182">
        <f t="shared" si="1"/>
        <v>2.25</v>
      </c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</row>
    <row r="61" spans="1:55" s="68" customFormat="1" ht="24">
      <c r="A61" s="68">
        <v>7</v>
      </c>
      <c r="B61" s="150" t="s">
        <v>173</v>
      </c>
      <c r="C61" s="78">
        <v>1049730140</v>
      </c>
      <c r="D61" s="79">
        <v>1</v>
      </c>
      <c r="E61" s="71">
        <v>7</v>
      </c>
      <c r="F61" s="144">
        <v>1101501095568</v>
      </c>
      <c r="G61" s="79">
        <v>2</v>
      </c>
      <c r="H61" s="81">
        <v>99</v>
      </c>
      <c r="I61" s="81"/>
      <c r="J61" s="82">
        <v>1</v>
      </c>
      <c r="K61" s="82">
        <v>1</v>
      </c>
      <c r="L61" s="82">
        <v>0</v>
      </c>
      <c r="M61" s="82">
        <v>0</v>
      </c>
      <c r="N61" s="82">
        <v>0</v>
      </c>
      <c r="O61" s="82">
        <v>1</v>
      </c>
      <c r="P61" s="82">
        <v>1</v>
      </c>
      <c r="Q61" s="82">
        <v>0</v>
      </c>
      <c r="R61" s="82">
        <v>1</v>
      </c>
      <c r="S61" s="82">
        <v>0</v>
      </c>
      <c r="T61" s="82">
        <v>0</v>
      </c>
      <c r="U61" s="82">
        <v>0</v>
      </c>
      <c r="V61" s="82">
        <v>0</v>
      </c>
      <c r="W61" s="82"/>
      <c r="X61" s="82">
        <v>1</v>
      </c>
      <c r="Y61" s="82">
        <v>0</v>
      </c>
      <c r="Z61" s="82">
        <v>0</v>
      </c>
      <c r="AA61" s="82">
        <v>0</v>
      </c>
      <c r="AB61" s="82">
        <v>1</v>
      </c>
      <c r="AC61" s="82">
        <v>1</v>
      </c>
      <c r="AD61" s="81">
        <v>0</v>
      </c>
      <c r="AE61" s="81">
        <v>0</v>
      </c>
      <c r="AF61" s="81"/>
      <c r="AG61" s="81">
        <v>0</v>
      </c>
      <c r="AH61" s="81">
        <v>1</v>
      </c>
      <c r="AI61" s="81">
        <v>3</v>
      </c>
      <c r="AJ61" s="81">
        <v>0</v>
      </c>
      <c r="AK61" s="81">
        <v>0</v>
      </c>
      <c r="AL61" s="81">
        <v>0</v>
      </c>
      <c r="AM61" s="81">
        <v>0</v>
      </c>
      <c r="AN61" s="74">
        <f t="shared" si="7"/>
        <v>12</v>
      </c>
      <c r="AO61" s="182">
        <f t="shared" si="1"/>
        <v>1.8</v>
      </c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</row>
    <row r="62" spans="1:55" s="68" customFormat="1" ht="24">
      <c r="A62" s="68">
        <v>8</v>
      </c>
      <c r="B62" s="150" t="s">
        <v>173</v>
      </c>
      <c r="C62" s="78">
        <v>1049730140</v>
      </c>
      <c r="D62" s="79">
        <v>1</v>
      </c>
      <c r="E62" s="79">
        <v>8</v>
      </c>
      <c r="F62" s="144">
        <v>1499900347824</v>
      </c>
      <c r="G62" s="79">
        <v>2</v>
      </c>
      <c r="H62" s="81">
        <v>99</v>
      </c>
      <c r="I62" s="81"/>
      <c r="J62" s="82">
        <v>1</v>
      </c>
      <c r="K62" s="82">
        <v>0</v>
      </c>
      <c r="L62" s="82">
        <v>0</v>
      </c>
      <c r="M62" s="82">
        <v>0</v>
      </c>
      <c r="N62" s="82">
        <v>0</v>
      </c>
      <c r="O62" s="82">
        <v>1</v>
      </c>
      <c r="P62" s="82">
        <v>1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1</v>
      </c>
      <c r="AA62" s="82">
        <v>0</v>
      </c>
      <c r="AB62" s="82">
        <v>0</v>
      </c>
      <c r="AC62" s="82">
        <v>0</v>
      </c>
      <c r="AD62" s="81">
        <v>1</v>
      </c>
      <c r="AE62" s="81">
        <v>0</v>
      </c>
      <c r="AF62" s="81">
        <v>0</v>
      </c>
      <c r="AG62" s="81">
        <v>0</v>
      </c>
      <c r="AH62" s="81">
        <v>1</v>
      </c>
      <c r="AI62" s="81">
        <v>2</v>
      </c>
      <c r="AJ62" s="81">
        <v>0</v>
      </c>
      <c r="AK62" s="81">
        <v>0</v>
      </c>
      <c r="AL62" s="81">
        <v>0</v>
      </c>
      <c r="AM62" s="81">
        <v>0</v>
      </c>
      <c r="AN62" s="74">
        <f t="shared" si="7"/>
        <v>8</v>
      </c>
      <c r="AO62" s="182">
        <f t="shared" si="1"/>
        <v>1.2</v>
      </c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</row>
    <row r="63" spans="1:55" s="68" customFormat="1" ht="24">
      <c r="A63" s="68">
        <v>9</v>
      </c>
      <c r="B63" s="150" t="s">
        <v>173</v>
      </c>
      <c r="C63" s="78">
        <v>1049730140</v>
      </c>
      <c r="D63" s="79">
        <v>1</v>
      </c>
      <c r="E63" s="71">
        <v>9</v>
      </c>
      <c r="F63" s="144">
        <v>1490300117463</v>
      </c>
      <c r="G63" s="79">
        <v>1</v>
      </c>
      <c r="H63" s="81">
        <v>99</v>
      </c>
      <c r="I63" s="81"/>
      <c r="J63" s="82">
        <v>1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1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1">
        <v>1</v>
      </c>
      <c r="AG63" s="81">
        <v>0</v>
      </c>
      <c r="AH63" s="81">
        <v>1</v>
      </c>
      <c r="AI63" s="81">
        <v>1</v>
      </c>
      <c r="AJ63" s="81">
        <v>0</v>
      </c>
      <c r="AK63" s="81">
        <v>0</v>
      </c>
      <c r="AL63" s="81">
        <v>0</v>
      </c>
      <c r="AM63" s="81">
        <v>0</v>
      </c>
      <c r="AN63" s="74">
        <f t="shared" si="7"/>
        <v>5</v>
      </c>
      <c r="AO63" s="182">
        <f t="shared" si="1"/>
        <v>0.75</v>
      </c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</row>
    <row r="64" spans="2:55" s="68" customFormat="1" ht="24">
      <c r="B64" s="213"/>
      <c r="C64" s="190"/>
      <c r="D64" s="192"/>
      <c r="E64" s="71"/>
      <c r="F64" s="211"/>
      <c r="G64" s="192"/>
      <c r="H64" s="102"/>
      <c r="I64" s="102"/>
      <c r="J64" s="200">
        <f>AVERAGE(J55:J63)</f>
        <v>0.5555555555555556</v>
      </c>
      <c r="K64" s="200">
        <f aca="true" t="shared" si="8" ref="K64:AM64">AVERAGE(K55:K63)</f>
        <v>0.2222222222222222</v>
      </c>
      <c r="L64" s="200">
        <f t="shared" si="8"/>
        <v>0.1111111111111111</v>
      </c>
      <c r="M64" s="200">
        <f t="shared" si="8"/>
        <v>0</v>
      </c>
      <c r="N64" s="200">
        <f t="shared" si="8"/>
        <v>0.1111111111111111</v>
      </c>
      <c r="O64" s="200">
        <f t="shared" si="8"/>
        <v>0.3333333333333333</v>
      </c>
      <c r="P64" s="200">
        <f t="shared" si="8"/>
        <v>0.5555555555555556</v>
      </c>
      <c r="Q64" s="200">
        <f t="shared" si="8"/>
        <v>0</v>
      </c>
      <c r="R64" s="200">
        <f t="shared" si="8"/>
        <v>0.2222222222222222</v>
      </c>
      <c r="S64" s="200">
        <f t="shared" si="8"/>
        <v>0.2222222222222222</v>
      </c>
      <c r="T64" s="200">
        <f t="shared" si="8"/>
        <v>0.4444444444444444</v>
      </c>
      <c r="U64" s="200">
        <f t="shared" si="8"/>
        <v>0.1111111111111111</v>
      </c>
      <c r="V64" s="200">
        <f t="shared" si="8"/>
        <v>0.2222222222222222</v>
      </c>
      <c r="W64" s="200">
        <f t="shared" si="8"/>
        <v>0.25</v>
      </c>
      <c r="X64" s="200">
        <f t="shared" si="8"/>
        <v>0.5555555555555556</v>
      </c>
      <c r="Y64" s="200">
        <f t="shared" si="8"/>
        <v>0.1111111111111111</v>
      </c>
      <c r="Z64" s="200">
        <f t="shared" si="8"/>
        <v>0.2222222222222222</v>
      </c>
      <c r="AA64" s="200">
        <f t="shared" si="8"/>
        <v>0.2222222222222222</v>
      </c>
      <c r="AB64" s="200">
        <f t="shared" si="8"/>
        <v>0.1111111111111111</v>
      </c>
      <c r="AC64" s="200">
        <f t="shared" si="8"/>
        <v>0.1111111111111111</v>
      </c>
      <c r="AD64" s="200">
        <f t="shared" si="8"/>
        <v>0.2222222222222222</v>
      </c>
      <c r="AE64" s="200">
        <f t="shared" si="8"/>
        <v>0.1111111111111111</v>
      </c>
      <c r="AF64" s="200">
        <f t="shared" si="8"/>
        <v>0.375</v>
      </c>
      <c r="AG64" s="200">
        <f t="shared" si="8"/>
        <v>0.1111111111111111</v>
      </c>
      <c r="AH64" s="200">
        <f t="shared" si="8"/>
        <v>0.7777777777777778</v>
      </c>
      <c r="AI64" s="200">
        <f t="shared" si="8"/>
        <v>2</v>
      </c>
      <c r="AJ64" s="200">
        <f t="shared" si="8"/>
        <v>0.1111111111111111</v>
      </c>
      <c r="AK64" s="200">
        <f t="shared" si="8"/>
        <v>0.2222222222222222</v>
      </c>
      <c r="AL64" s="200">
        <f t="shared" si="8"/>
        <v>0</v>
      </c>
      <c r="AM64" s="200">
        <f t="shared" si="8"/>
        <v>0</v>
      </c>
      <c r="AN64" s="200">
        <f>AVERAGE(AN55:AN63)</f>
        <v>8.555555555555555</v>
      </c>
      <c r="AO64" s="179" t="s">
        <v>305</v>
      </c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</row>
    <row r="65" spans="2:55" s="68" customFormat="1" ht="24">
      <c r="B65" s="213"/>
      <c r="C65" s="190"/>
      <c r="D65" s="192"/>
      <c r="E65" s="71"/>
      <c r="F65" s="211"/>
      <c r="G65" s="192"/>
      <c r="H65" s="102"/>
      <c r="I65" s="102"/>
      <c r="J65" s="200">
        <f>STDEV(J55:J63)</f>
        <v>0.5270462766947299</v>
      </c>
      <c r="K65" s="200">
        <f aca="true" t="shared" si="9" ref="K65:AM65">STDEV(K55:K63)</f>
        <v>0.44095855184409843</v>
      </c>
      <c r="L65" s="200">
        <f t="shared" si="9"/>
        <v>0.3333333333333333</v>
      </c>
      <c r="M65" s="200">
        <f t="shared" si="9"/>
        <v>0</v>
      </c>
      <c r="N65" s="200">
        <f t="shared" si="9"/>
        <v>0.3333333333333333</v>
      </c>
      <c r="O65" s="200">
        <f t="shared" si="9"/>
        <v>0.5</v>
      </c>
      <c r="P65" s="200">
        <f t="shared" si="9"/>
        <v>0.5270462766947299</v>
      </c>
      <c r="Q65" s="200">
        <f t="shared" si="9"/>
        <v>0</v>
      </c>
      <c r="R65" s="200">
        <f t="shared" si="9"/>
        <v>0.44095855184409843</v>
      </c>
      <c r="S65" s="200">
        <f t="shared" si="9"/>
        <v>0.44095855184409843</v>
      </c>
      <c r="T65" s="200">
        <f t="shared" si="9"/>
        <v>0.5270462766947299</v>
      </c>
      <c r="U65" s="200">
        <f t="shared" si="9"/>
        <v>0.3333333333333333</v>
      </c>
      <c r="V65" s="200">
        <f t="shared" si="9"/>
        <v>0.44095855184409843</v>
      </c>
      <c r="W65" s="200">
        <f t="shared" si="9"/>
        <v>0.4629100498862757</v>
      </c>
      <c r="X65" s="200">
        <f t="shared" si="9"/>
        <v>0.5270462766947299</v>
      </c>
      <c r="Y65" s="200">
        <f t="shared" si="9"/>
        <v>0.3333333333333333</v>
      </c>
      <c r="Z65" s="200">
        <f t="shared" si="9"/>
        <v>0.44095855184409843</v>
      </c>
      <c r="AA65" s="200">
        <f t="shared" si="9"/>
        <v>0.44095855184409843</v>
      </c>
      <c r="AB65" s="200">
        <f t="shared" si="9"/>
        <v>0.3333333333333333</v>
      </c>
      <c r="AC65" s="200">
        <f t="shared" si="9"/>
        <v>0.3333333333333333</v>
      </c>
      <c r="AD65" s="200">
        <f t="shared" si="9"/>
        <v>0.44095855184409843</v>
      </c>
      <c r="AE65" s="200">
        <f t="shared" si="9"/>
        <v>0.3333333333333333</v>
      </c>
      <c r="AF65" s="200">
        <f t="shared" si="9"/>
        <v>0.5175491695067657</v>
      </c>
      <c r="AG65" s="200">
        <f t="shared" si="9"/>
        <v>0.3333333333333333</v>
      </c>
      <c r="AH65" s="200">
        <f t="shared" si="9"/>
        <v>0.4409585518440984</v>
      </c>
      <c r="AI65" s="200">
        <f t="shared" si="9"/>
        <v>1.118033988749895</v>
      </c>
      <c r="AJ65" s="200">
        <f t="shared" si="9"/>
        <v>0.3333333333333333</v>
      </c>
      <c r="AK65" s="200">
        <f t="shared" si="9"/>
        <v>0.6666666666666666</v>
      </c>
      <c r="AL65" s="200">
        <f t="shared" si="9"/>
        <v>0</v>
      </c>
      <c r="AM65" s="200">
        <f t="shared" si="9"/>
        <v>0</v>
      </c>
      <c r="AN65" s="200">
        <f>STDEV(AN55:AN63)</f>
        <v>3.5039660069381053</v>
      </c>
      <c r="AO65" s="30" t="s">
        <v>306</v>
      </c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</row>
    <row r="66" spans="1:55" s="137" customFormat="1" ht="24">
      <c r="A66" s="137">
        <v>1</v>
      </c>
      <c r="B66" s="138" t="s">
        <v>164</v>
      </c>
      <c r="C66" s="138">
        <v>1049730142</v>
      </c>
      <c r="D66" s="139">
        <v>1</v>
      </c>
      <c r="E66" s="139">
        <v>1</v>
      </c>
      <c r="F66" s="151">
        <v>1499900349061</v>
      </c>
      <c r="G66" s="139">
        <v>1</v>
      </c>
      <c r="H66" s="138">
        <v>99</v>
      </c>
      <c r="I66" s="138"/>
      <c r="J66" s="139">
        <v>0</v>
      </c>
      <c r="K66" s="139">
        <v>1</v>
      </c>
      <c r="L66" s="139">
        <v>0</v>
      </c>
      <c r="M66" s="139">
        <v>1</v>
      </c>
      <c r="N66" s="139">
        <v>0</v>
      </c>
      <c r="O66" s="139">
        <v>0</v>
      </c>
      <c r="P66" s="139">
        <v>1</v>
      </c>
      <c r="Q66" s="139">
        <v>0</v>
      </c>
      <c r="R66" s="139">
        <v>0</v>
      </c>
      <c r="S66" s="139">
        <v>0</v>
      </c>
      <c r="T66" s="139">
        <v>1</v>
      </c>
      <c r="U66" s="139">
        <v>0</v>
      </c>
      <c r="V66" s="139">
        <v>0</v>
      </c>
      <c r="W66" s="139">
        <v>1</v>
      </c>
      <c r="X66" s="139">
        <v>0</v>
      </c>
      <c r="Y66" s="139">
        <v>1</v>
      </c>
      <c r="Z66" s="139">
        <v>0</v>
      </c>
      <c r="AA66" s="139">
        <v>1</v>
      </c>
      <c r="AB66" s="139">
        <v>0</v>
      </c>
      <c r="AC66" s="139">
        <v>0</v>
      </c>
      <c r="AD66" s="138">
        <v>1</v>
      </c>
      <c r="AE66" s="138">
        <v>0</v>
      </c>
      <c r="AF66" s="138">
        <v>0</v>
      </c>
      <c r="AG66" s="138">
        <v>1</v>
      </c>
      <c r="AH66" s="138">
        <v>1</v>
      </c>
      <c r="AI66" s="138">
        <v>3</v>
      </c>
      <c r="AJ66" s="138">
        <v>0</v>
      </c>
      <c r="AK66" s="138">
        <v>0</v>
      </c>
      <c r="AL66" s="138">
        <v>0</v>
      </c>
      <c r="AM66" s="138">
        <v>0</v>
      </c>
      <c r="AN66" s="138">
        <v>13</v>
      </c>
      <c r="AO66" s="182">
        <f t="shared" si="1"/>
        <v>1.95</v>
      </c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</row>
    <row r="67" spans="1:55" s="137" customFormat="1" ht="24">
      <c r="A67" s="137">
        <v>2</v>
      </c>
      <c r="B67" s="141" t="s">
        <v>164</v>
      </c>
      <c r="C67" s="141">
        <v>1049730142</v>
      </c>
      <c r="D67" s="142">
        <v>1</v>
      </c>
      <c r="E67" s="142">
        <v>2</v>
      </c>
      <c r="F67" s="152">
        <v>1104300467061</v>
      </c>
      <c r="G67" s="142">
        <v>1</v>
      </c>
      <c r="H67" s="141">
        <v>99</v>
      </c>
      <c r="I67" s="141"/>
      <c r="J67" s="142">
        <v>0</v>
      </c>
      <c r="K67" s="142">
        <v>0</v>
      </c>
      <c r="L67" s="142">
        <v>1</v>
      </c>
      <c r="M67" s="142">
        <v>0</v>
      </c>
      <c r="N67" s="142">
        <v>0</v>
      </c>
      <c r="O67" s="142">
        <v>0</v>
      </c>
      <c r="P67" s="142">
        <v>1</v>
      </c>
      <c r="Q67" s="142">
        <v>0</v>
      </c>
      <c r="R67" s="142">
        <v>0</v>
      </c>
      <c r="S67" s="142">
        <v>1</v>
      </c>
      <c r="T67" s="142">
        <v>0</v>
      </c>
      <c r="U67" s="142">
        <v>0</v>
      </c>
      <c r="V67" s="142">
        <v>0</v>
      </c>
      <c r="W67" s="142">
        <v>1</v>
      </c>
      <c r="X67" s="142">
        <v>0</v>
      </c>
      <c r="Y67" s="142">
        <v>1</v>
      </c>
      <c r="Z67" s="142">
        <v>1</v>
      </c>
      <c r="AA67" s="142">
        <v>0</v>
      </c>
      <c r="AB67" s="142">
        <v>1</v>
      </c>
      <c r="AC67" s="142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2</v>
      </c>
      <c r="AI67" s="141">
        <v>1</v>
      </c>
      <c r="AJ67" s="141">
        <v>0</v>
      </c>
      <c r="AK67" s="141">
        <v>0</v>
      </c>
      <c r="AL67" s="141">
        <v>0</v>
      </c>
      <c r="AM67" s="141">
        <v>0</v>
      </c>
      <c r="AN67" s="141">
        <v>10</v>
      </c>
      <c r="AO67" s="182">
        <f t="shared" si="1"/>
        <v>1.5</v>
      </c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</row>
    <row r="68" spans="1:55" s="137" customFormat="1" ht="24">
      <c r="A68" s="137">
        <v>3</v>
      </c>
      <c r="B68" s="141" t="s">
        <v>164</v>
      </c>
      <c r="C68" s="141">
        <v>1049730142</v>
      </c>
      <c r="D68" s="142">
        <v>1</v>
      </c>
      <c r="E68" s="139">
        <v>3</v>
      </c>
      <c r="F68" s="152">
        <v>1499900341907</v>
      </c>
      <c r="G68" s="142">
        <v>1</v>
      </c>
      <c r="H68" s="141" t="s">
        <v>300</v>
      </c>
      <c r="I68" s="141"/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1</v>
      </c>
      <c r="V68" s="142">
        <v>0</v>
      </c>
      <c r="W68" s="142">
        <v>0</v>
      </c>
      <c r="X68" s="142">
        <v>1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1">
        <v>0</v>
      </c>
      <c r="AE68" s="141">
        <v>1</v>
      </c>
      <c r="AF68" s="141">
        <v>1</v>
      </c>
      <c r="AG68" s="141">
        <v>1</v>
      </c>
      <c r="AH68" s="141">
        <v>2</v>
      </c>
      <c r="AI68" s="141">
        <v>3</v>
      </c>
      <c r="AJ68" s="141">
        <v>0</v>
      </c>
      <c r="AK68" s="141">
        <v>0</v>
      </c>
      <c r="AL68" s="141">
        <v>0</v>
      </c>
      <c r="AM68" s="141">
        <v>0</v>
      </c>
      <c r="AN68" s="141">
        <v>10</v>
      </c>
      <c r="AO68" s="182">
        <f t="shared" si="1"/>
        <v>1.5</v>
      </c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</row>
    <row r="69" spans="1:55" s="137" customFormat="1" ht="24">
      <c r="A69" s="137">
        <v>4</v>
      </c>
      <c r="B69" s="141" t="s">
        <v>164</v>
      </c>
      <c r="C69" s="141">
        <v>1049730142</v>
      </c>
      <c r="D69" s="142">
        <v>1</v>
      </c>
      <c r="E69" s="142">
        <v>4</v>
      </c>
      <c r="F69" s="152">
        <v>1490300117269</v>
      </c>
      <c r="G69" s="142">
        <v>1</v>
      </c>
      <c r="H69" s="141" t="s">
        <v>300</v>
      </c>
      <c r="I69" s="141"/>
      <c r="J69" s="142">
        <v>0</v>
      </c>
      <c r="K69" s="142">
        <v>1</v>
      </c>
      <c r="L69" s="142">
        <v>0</v>
      </c>
      <c r="M69" s="142">
        <v>0</v>
      </c>
      <c r="N69" s="142">
        <v>0</v>
      </c>
      <c r="O69" s="142">
        <v>1</v>
      </c>
      <c r="P69" s="142">
        <v>1</v>
      </c>
      <c r="Q69" s="142">
        <v>0</v>
      </c>
      <c r="R69" s="142">
        <v>0</v>
      </c>
      <c r="S69" s="142">
        <v>1</v>
      </c>
      <c r="T69" s="142">
        <v>0</v>
      </c>
      <c r="U69" s="142">
        <v>0</v>
      </c>
      <c r="V69" s="142">
        <v>1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142">
        <v>0</v>
      </c>
      <c r="AD69" s="141">
        <v>0</v>
      </c>
      <c r="AE69" s="141">
        <v>0</v>
      </c>
      <c r="AF69" s="141">
        <v>0</v>
      </c>
      <c r="AG69" s="141">
        <v>0</v>
      </c>
      <c r="AH69" s="141">
        <v>2</v>
      </c>
      <c r="AI69" s="141">
        <v>2</v>
      </c>
      <c r="AJ69" s="141">
        <v>0</v>
      </c>
      <c r="AK69" s="141">
        <v>0</v>
      </c>
      <c r="AL69" s="141">
        <v>0</v>
      </c>
      <c r="AM69" s="141">
        <v>0</v>
      </c>
      <c r="AN69" s="141">
        <v>9</v>
      </c>
      <c r="AO69" s="182">
        <f t="shared" si="1"/>
        <v>1.35</v>
      </c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</row>
    <row r="70" spans="1:55" s="137" customFormat="1" ht="24">
      <c r="A70" s="137">
        <v>5</v>
      </c>
      <c r="B70" s="141" t="s">
        <v>164</v>
      </c>
      <c r="C70" s="141">
        <v>1049730142</v>
      </c>
      <c r="D70" s="139">
        <v>1</v>
      </c>
      <c r="E70" s="139">
        <v>5</v>
      </c>
      <c r="F70" s="152">
        <v>1499900348677</v>
      </c>
      <c r="G70" s="142">
        <v>1</v>
      </c>
      <c r="H70" s="141">
        <v>99</v>
      </c>
      <c r="I70" s="141"/>
      <c r="J70" s="142">
        <v>0</v>
      </c>
      <c r="K70" s="142">
        <v>0</v>
      </c>
      <c r="L70" s="142">
        <v>1</v>
      </c>
      <c r="M70" s="142">
        <v>0</v>
      </c>
      <c r="N70" s="142">
        <v>0</v>
      </c>
      <c r="O70" s="142">
        <v>0</v>
      </c>
      <c r="P70" s="142">
        <v>0</v>
      </c>
      <c r="Q70" s="142">
        <v>1</v>
      </c>
      <c r="R70" s="142">
        <v>0</v>
      </c>
      <c r="S70" s="142">
        <v>1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1</v>
      </c>
      <c r="Z70" s="142">
        <v>1</v>
      </c>
      <c r="AA70" s="142">
        <v>0</v>
      </c>
      <c r="AB70" s="142">
        <v>0</v>
      </c>
      <c r="AC70" s="142">
        <v>0</v>
      </c>
      <c r="AD70" s="141">
        <v>0</v>
      </c>
      <c r="AE70" s="141">
        <v>0</v>
      </c>
      <c r="AF70" s="141">
        <v>0</v>
      </c>
      <c r="AG70" s="141">
        <v>1</v>
      </c>
      <c r="AH70" s="141">
        <v>2</v>
      </c>
      <c r="AI70" s="141">
        <v>4</v>
      </c>
      <c r="AJ70" s="141">
        <v>0</v>
      </c>
      <c r="AK70" s="141">
        <v>0</v>
      </c>
      <c r="AL70" s="141">
        <v>0</v>
      </c>
      <c r="AM70" s="141">
        <v>0</v>
      </c>
      <c r="AN70" s="141">
        <v>12</v>
      </c>
      <c r="AO70" s="182">
        <f t="shared" si="1"/>
        <v>1.8</v>
      </c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</row>
    <row r="71" spans="1:55" s="137" customFormat="1" ht="24">
      <c r="A71" s="137">
        <v>6</v>
      </c>
      <c r="B71" s="141" t="s">
        <v>164</v>
      </c>
      <c r="C71" s="141">
        <v>1049730142</v>
      </c>
      <c r="D71" s="142">
        <v>1</v>
      </c>
      <c r="E71" s="142">
        <v>6</v>
      </c>
      <c r="F71" s="152">
        <v>1499900342521</v>
      </c>
      <c r="G71" s="142">
        <v>1</v>
      </c>
      <c r="H71" s="141" t="s">
        <v>300</v>
      </c>
      <c r="I71" s="141"/>
      <c r="J71" s="142">
        <v>0</v>
      </c>
      <c r="K71" s="142">
        <v>0</v>
      </c>
      <c r="L71" s="142">
        <v>1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142">
        <v>0</v>
      </c>
      <c r="AD71" s="141">
        <v>0</v>
      </c>
      <c r="AE71" s="141">
        <v>0</v>
      </c>
      <c r="AF71" s="141">
        <v>0</v>
      </c>
      <c r="AG71" s="141">
        <v>0</v>
      </c>
      <c r="AH71" s="141">
        <v>2</v>
      </c>
      <c r="AI71" s="141">
        <v>2</v>
      </c>
      <c r="AJ71" s="141">
        <v>0</v>
      </c>
      <c r="AK71" s="141">
        <v>0</v>
      </c>
      <c r="AL71" s="141">
        <v>0</v>
      </c>
      <c r="AM71" s="141">
        <v>0</v>
      </c>
      <c r="AN71" s="141">
        <v>5</v>
      </c>
      <c r="AO71" s="182">
        <f t="shared" si="1"/>
        <v>0.75</v>
      </c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</row>
    <row r="72" spans="1:55" s="137" customFormat="1" ht="24">
      <c r="A72" s="137">
        <v>7</v>
      </c>
      <c r="B72" s="141" t="s">
        <v>164</v>
      </c>
      <c r="C72" s="141">
        <v>1049730142</v>
      </c>
      <c r="D72" s="142">
        <v>1</v>
      </c>
      <c r="E72" s="139">
        <v>7</v>
      </c>
      <c r="F72" s="152">
        <v>1103703229389</v>
      </c>
      <c r="G72" s="142">
        <v>1</v>
      </c>
      <c r="H72" s="141" t="s">
        <v>300</v>
      </c>
      <c r="I72" s="141"/>
      <c r="J72" s="142">
        <v>0</v>
      </c>
      <c r="K72" s="142">
        <v>1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1</v>
      </c>
      <c r="S72" s="142">
        <v>0</v>
      </c>
      <c r="T72" s="142">
        <v>0</v>
      </c>
      <c r="U72" s="142">
        <v>0</v>
      </c>
      <c r="V72" s="142">
        <v>0</v>
      </c>
      <c r="W72" s="142">
        <v>1</v>
      </c>
      <c r="X72" s="142">
        <v>0</v>
      </c>
      <c r="Y72" s="142">
        <v>1</v>
      </c>
      <c r="Z72" s="142">
        <v>0</v>
      </c>
      <c r="AA72" s="142">
        <v>0</v>
      </c>
      <c r="AB72" s="142">
        <v>1</v>
      </c>
      <c r="AC72" s="142">
        <v>0</v>
      </c>
      <c r="AD72" s="141">
        <v>0</v>
      </c>
      <c r="AE72" s="141">
        <v>0</v>
      </c>
      <c r="AF72" s="141">
        <v>0</v>
      </c>
      <c r="AG72" s="141">
        <v>0</v>
      </c>
      <c r="AH72" s="141">
        <v>2</v>
      </c>
      <c r="AI72" s="141">
        <v>2</v>
      </c>
      <c r="AJ72" s="141">
        <v>1</v>
      </c>
      <c r="AK72" s="141">
        <v>0</v>
      </c>
      <c r="AL72" s="141">
        <v>0</v>
      </c>
      <c r="AM72" s="141">
        <v>0</v>
      </c>
      <c r="AN72" s="141">
        <v>10</v>
      </c>
      <c r="AO72" s="182">
        <f t="shared" si="1"/>
        <v>1.5</v>
      </c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</row>
    <row r="73" spans="1:55" s="137" customFormat="1" ht="24">
      <c r="A73" s="137">
        <v>8</v>
      </c>
      <c r="B73" s="141" t="s">
        <v>164</v>
      </c>
      <c r="C73" s="141">
        <v>1049730142</v>
      </c>
      <c r="D73" s="142">
        <v>1</v>
      </c>
      <c r="E73" s="142">
        <v>8</v>
      </c>
      <c r="F73" s="152">
        <v>1499900357692</v>
      </c>
      <c r="G73" s="142">
        <v>1</v>
      </c>
      <c r="H73" s="141" t="s">
        <v>300</v>
      </c>
      <c r="I73" s="141"/>
      <c r="J73" s="142">
        <v>0</v>
      </c>
      <c r="K73" s="142">
        <v>1</v>
      </c>
      <c r="L73" s="142">
        <v>0</v>
      </c>
      <c r="M73" s="142">
        <v>1</v>
      </c>
      <c r="N73" s="142">
        <v>0</v>
      </c>
      <c r="O73" s="142">
        <v>0</v>
      </c>
      <c r="P73" s="142">
        <v>0</v>
      </c>
      <c r="Q73" s="142">
        <v>1</v>
      </c>
      <c r="R73" s="142">
        <v>0</v>
      </c>
      <c r="S73" s="142">
        <v>1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1">
        <v>0</v>
      </c>
      <c r="AE73" s="141">
        <v>1</v>
      </c>
      <c r="AF73" s="141">
        <v>1</v>
      </c>
      <c r="AG73" s="141">
        <v>1</v>
      </c>
      <c r="AH73" s="141">
        <v>1</v>
      </c>
      <c r="AI73" s="141">
        <v>2</v>
      </c>
      <c r="AJ73" s="141">
        <v>1</v>
      </c>
      <c r="AK73" s="141">
        <v>0</v>
      </c>
      <c r="AL73" s="141">
        <v>0</v>
      </c>
      <c r="AM73" s="141">
        <v>0</v>
      </c>
      <c r="AN73" s="141">
        <v>11</v>
      </c>
      <c r="AO73" s="182">
        <f t="shared" si="1"/>
        <v>1.65</v>
      </c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</row>
    <row r="74" spans="1:55" s="137" customFormat="1" ht="24">
      <c r="A74" s="137">
        <v>9</v>
      </c>
      <c r="B74" s="141" t="s">
        <v>164</v>
      </c>
      <c r="C74" s="141">
        <v>1049730142</v>
      </c>
      <c r="D74" s="139">
        <v>1</v>
      </c>
      <c r="E74" s="139">
        <v>9</v>
      </c>
      <c r="F74" s="152">
        <v>1349901126776</v>
      </c>
      <c r="G74" s="142">
        <v>1</v>
      </c>
      <c r="H74" s="141">
        <v>99</v>
      </c>
      <c r="I74" s="141"/>
      <c r="J74" s="142">
        <v>0</v>
      </c>
      <c r="K74" s="142">
        <v>0</v>
      </c>
      <c r="L74" s="142">
        <v>1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1</v>
      </c>
      <c r="AB74" s="142">
        <v>0</v>
      </c>
      <c r="AC74" s="142">
        <v>0</v>
      </c>
      <c r="AD74" s="141">
        <v>0</v>
      </c>
      <c r="AE74" s="141">
        <v>1</v>
      </c>
      <c r="AF74" s="141">
        <v>0</v>
      </c>
      <c r="AG74" s="141">
        <v>0</v>
      </c>
      <c r="AH74" s="141">
        <v>4</v>
      </c>
      <c r="AI74" s="141">
        <v>3</v>
      </c>
      <c r="AJ74" s="141">
        <v>0</v>
      </c>
      <c r="AK74" s="141">
        <v>0</v>
      </c>
      <c r="AL74" s="141">
        <v>0</v>
      </c>
      <c r="AM74" s="141">
        <v>0</v>
      </c>
      <c r="AN74" s="141">
        <v>10</v>
      </c>
      <c r="AO74" s="182">
        <f t="shared" si="1"/>
        <v>1.5</v>
      </c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</row>
    <row r="75" spans="1:55" s="137" customFormat="1" ht="24">
      <c r="A75" s="137">
        <v>10</v>
      </c>
      <c r="B75" s="141" t="s">
        <v>164</v>
      </c>
      <c r="C75" s="141">
        <v>1049730142</v>
      </c>
      <c r="D75" s="142">
        <v>1</v>
      </c>
      <c r="E75" s="142">
        <v>10</v>
      </c>
      <c r="F75" s="152">
        <v>1490300115495</v>
      </c>
      <c r="G75" s="142">
        <v>1</v>
      </c>
      <c r="H75" s="141">
        <v>99</v>
      </c>
      <c r="I75" s="141"/>
      <c r="J75" s="142">
        <v>0</v>
      </c>
      <c r="K75" s="142">
        <v>1</v>
      </c>
      <c r="L75" s="142">
        <v>1</v>
      </c>
      <c r="M75" s="142">
        <v>0</v>
      </c>
      <c r="N75" s="142">
        <v>1</v>
      </c>
      <c r="O75" s="142">
        <v>0</v>
      </c>
      <c r="P75" s="142">
        <v>1</v>
      </c>
      <c r="Q75" s="142">
        <v>0</v>
      </c>
      <c r="R75" s="142">
        <v>0</v>
      </c>
      <c r="S75" s="142">
        <v>1</v>
      </c>
      <c r="T75" s="142">
        <v>1</v>
      </c>
      <c r="U75" s="142">
        <v>0</v>
      </c>
      <c r="V75" s="142">
        <v>0</v>
      </c>
      <c r="W75" s="142">
        <v>1</v>
      </c>
      <c r="X75" s="142">
        <v>0</v>
      </c>
      <c r="Y75" s="142">
        <v>1</v>
      </c>
      <c r="Z75" s="142">
        <v>0</v>
      </c>
      <c r="AA75" s="142">
        <v>0</v>
      </c>
      <c r="AB75" s="142">
        <v>1</v>
      </c>
      <c r="AC75" s="142">
        <v>0</v>
      </c>
      <c r="AD75" s="141">
        <v>0</v>
      </c>
      <c r="AE75" s="141">
        <v>0</v>
      </c>
      <c r="AF75" s="141">
        <v>1</v>
      </c>
      <c r="AG75" s="141">
        <v>0</v>
      </c>
      <c r="AH75" s="141">
        <v>2</v>
      </c>
      <c r="AI75" s="141">
        <v>3</v>
      </c>
      <c r="AJ75" s="141">
        <v>0</v>
      </c>
      <c r="AK75" s="141">
        <v>0</v>
      </c>
      <c r="AL75" s="141">
        <v>0</v>
      </c>
      <c r="AM75" s="141">
        <v>0</v>
      </c>
      <c r="AN75" s="141">
        <v>15</v>
      </c>
      <c r="AO75" s="182">
        <f t="shared" si="1"/>
        <v>2.25</v>
      </c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</row>
    <row r="76" spans="1:55" s="137" customFormat="1" ht="24">
      <c r="A76" s="137">
        <v>11</v>
      </c>
      <c r="B76" s="141" t="s">
        <v>164</v>
      </c>
      <c r="C76" s="141">
        <v>1049730142</v>
      </c>
      <c r="D76" s="142">
        <v>1</v>
      </c>
      <c r="E76" s="139">
        <v>11</v>
      </c>
      <c r="F76" s="152">
        <v>1499900355011</v>
      </c>
      <c r="G76" s="142">
        <v>1</v>
      </c>
      <c r="H76" s="141" t="s">
        <v>300</v>
      </c>
      <c r="I76" s="141"/>
      <c r="J76" s="142">
        <v>0</v>
      </c>
      <c r="K76" s="142">
        <v>1</v>
      </c>
      <c r="L76" s="142">
        <v>0</v>
      </c>
      <c r="M76" s="142">
        <v>0</v>
      </c>
      <c r="N76" s="142">
        <v>1</v>
      </c>
      <c r="O76" s="142">
        <v>1</v>
      </c>
      <c r="P76" s="142">
        <v>0</v>
      </c>
      <c r="Q76" s="142">
        <v>1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1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1</v>
      </c>
      <c r="AD76" s="141">
        <v>1</v>
      </c>
      <c r="AE76" s="141">
        <v>1</v>
      </c>
      <c r="AF76" s="141">
        <v>1</v>
      </c>
      <c r="AG76" s="141">
        <v>1</v>
      </c>
      <c r="AH76" s="141">
        <v>1</v>
      </c>
      <c r="AI76" s="141">
        <v>2</v>
      </c>
      <c r="AJ76" s="141">
        <v>0</v>
      </c>
      <c r="AK76" s="141">
        <v>0</v>
      </c>
      <c r="AL76" s="141">
        <v>0</v>
      </c>
      <c r="AM76" s="141">
        <v>0</v>
      </c>
      <c r="AN76" s="141">
        <v>13</v>
      </c>
      <c r="AO76" s="182">
        <f t="shared" si="1"/>
        <v>1.95</v>
      </c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</row>
    <row r="77" spans="1:55" s="137" customFormat="1" ht="24">
      <c r="A77" s="137">
        <v>12</v>
      </c>
      <c r="B77" s="141" t="s">
        <v>164</v>
      </c>
      <c r="C77" s="141">
        <v>1049730142</v>
      </c>
      <c r="D77" s="142">
        <v>1</v>
      </c>
      <c r="E77" s="142">
        <v>12</v>
      </c>
      <c r="F77" s="152">
        <v>1349901126768</v>
      </c>
      <c r="G77" s="142">
        <v>2</v>
      </c>
      <c r="H77" s="141">
        <v>99</v>
      </c>
      <c r="I77" s="141"/>
      <c r="J77" s="142">
        <v>0</v>
      </c>
      <c r="K77" s="142">
        <v>1</v>
      </c>
      <c r="L77" s="142">
        <v>0</v>
      </c>
      <c r="M77" s="142">
        <v>0</v>
      </c>
      <c r="N77" s="142">
        <v>0</v>
      </c>
      <c r="O77" s="142">
        <v>1</v>
      </c>
      <c r="P77" s="142">
        <v>0</v>
      </c>
      <c r="Q77" s="142">
        <v>0</v>
      </c>
      <c r="R77" s="142">
        <v>1</v>
      </c>
      <c r="S77" s="142">
        <v>0</v>
      </c>
      <c r="T77" s="142">
        <v>0</v>
      </c>
      <c r="U77" s="142">
        <v>0</v>
      </c>
      <c r="V77" s="142">
        <v>1</v>
      </c>
      <c r="W77" s="142">
        <v>0</v>
      </c>
      <c r="X77" s="142">
        <v>0</v>
      </c>
      <c r="Y77" s="142">
        <v>1</v>
      </c>
      <c r="Z77" s="142">
        <v>0</v>
      </c>
      <c r="AA77" s="142">
        <v>0</v>
      </c>
      <c r="AB77" s="142">
        <v>1</v>
      </c>
      <c r="AC77" s="142">
        <v>0</v>
      </c>
      <c r="AD77" s="141">
        <v>0</v>
      </c>
      <c r="AE77" s="141">
        <v>1</v>
      </c>
      <c r="AF77" s="141">
        <v>0</v>
      </c>
      <c r="AG77" s="141">
        <v>0</v>
      </c>
      <c r="AH77" s="141">
        <v>3</v>
      </c>
      <c r="AI77" s="141">
        <v>2</v>
      </c>
      <c r="AJ77" s="141">
        <v>0</v>
      </c>
      <c r="AK77" s="141">
        <v>2</v>
      </c>
      <c r="AL77" s="141">
        <v>0</v>
      </c>
      <c r="AM77" s="141">
        <v>0</v>
      </c>
      <c r="AN77" s="141">
        <v>14</v>
      </c>
      <c r="AO77" s="182">
        <f>6*AN77/40</f>
        <v>2.1</v>
      </c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</row>
    <row r="78" spans="1:55" s="137" customFormat="1" ht="24">
      <c r="A78" s="137">
        <v>13</v>
      </c>
      <c r="B78" s="141" t="s">
        <v>164</v>
      </c>
      <c r="C78" s="141">
        <v>1049730142</v>
      </c>
      <c r="D78" s="139">
        <v>1</v>
      </c>
      <c r="E78" s="139">
        <v>13</v>
      </c>
      <c r="F78" s="152">
        <v>1490300117391</v>
      </c>
      <c r="G78" s="142">
        <v>2</v>
      </c>
      <c r="H78" s="141">
        <v>99</v>
      </c>
      <c r="I78" s="141"/>
      <c r="J78" s="142">
        <v>0</v>
      </c>
      <c r="K78" s="142">
        <v>0</v>
      </c>
      <c r="L78" s="142">
        <v>1</v>
      </c>
      <c r="M78" s="142">
        <v>0</v>
      </c>
      <c r="N78" s="142">
        <v>1</v>
      </c>
      <c r="O78" s="142">
        <v>0</v>
      </c>
      <c r="P78" s="142">
        <v>1</v>
      </c>
      <c r="Q78" s="142">
        <v>0</v>
      </c>
      <c r="R78" s="142">
        <v>0</v>
      </c>
      <c r="S78" s="142">
        <v>0</v>
      </c>
      <c r="T78" s="142">
        <v>1</v>
      </c>
      <c r="U78" s="142">
        <v>0</v>
      </c>
      <c r="V78" s="142">
        <v>1</v>
      </c>
      <c r="W78" s="142">
        <v>0</v>
      </c>
      <c r="X78" s="142">
        <v>1</v>
      </c>
      <c r="Y78" s="142">
        <v>1</v>
      </c>
      <c r="Z78" s="142">
        <v>0</v>
      </c>
      <c r="AA78" s="142">
        <v>0</v>
      </c>
      <c r="AB78" s="142">
        <v>0</v>
      </c>
      <c r="AC78" s="142">
        <v>0</v>
      </c>
      <c r="AD78" s="141">
        <v>1</v>
      </c>
      <c r="AE78" s="141">
        <v>0</v>
      </c>
      <c r="AF78" s="141">
        <v>0</v>
      </c>
      <c r="AG78" s="141">
        <v>0</v>
      </c>
      <c r="AH78" s="141">
        <v>2</v>
      </c>
      <c r="AI78" s="141">
        <v>2</v>
      </c>
      <c r="AJ78" s="141">
        <v>0</v>
      </c>
      <c r="AK78" s="141">
        <v>2</v>
      </c>
      <c r="AL78" s="141">
        <v>0</v>
      </c>
      <c r="AM78" s="141">
        <v>0</v>
      </c>
      <c r="AN78" s="141">
        <v>14</v>
      </c>
      <c r="AO78" s="182">
        <f>6*AN78/40</f>
        <v>2.1</v>
      </c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</row>
    <row r="79" spans="1:55" s="137" customFormat="1" ht="24">
      <c r="A79" s="137">
        <v>14</v>
      </c>
      <c r="B79" s="141" t="s">
        <v>164</v>
      </c>
      <c r="C79" s="141">
        <v>1049730142</v>
      </c>
      <c r="D79" s="142">
        <v>1</v>
      </c>
      <c r="E79" s="142">
        <v>14</v>
      </c>
      <c r="F79" s="152">
        <v>1103703320637</v>
      </c>
      <c r="G79" s="142">
        <v>2</v>
      </c>
      <c r="H79" s="141">
        <v>99</v>
      </c>
      <c r="I79" s="141"/>
      <c r="J79" s="142">
        <v>0</v>
      </c>
      <c r="K79" s="142">
        <v>0</v>
      </c>
      <c r="L79" s="142">
        <v>1</v>
      </c>
      <c r="M79" s="142">
        <v>0</v>
      </c>
      <c r="N79" s="142">
        <v>1</v>
      </c>
      <c r="O79" s="142">
        <v>0</v>
      </c>
      <c r="P79" s="142">
        <v>0</v>
      </c>
      <c r="Q79" s="142">
        <v>0</v>
      </c>
      <c r="R79" s="142">
        <v>0</v>
      </c>
      <c r="S79" s="142">
        <v>0</v>
      </c>
      <c r="T79" s="142">
        <v>0</v>
      </c>
      <c r="U79" s="142">
        <v>1</v>
      </c>
      <c r="V79" s="142">
        <v>0</v>
      </c>
      <c r="W79" s="142">
        <v>0</v>
      </c>
      <c r="X79" s="142">
        <v>1</v>
      </c>
      <c r="Y79" s="142">
        <v>1</v>
      </c>
      <c r="Z79" s="142">
        <v>0</v>
      </c>
      <c r="AA79" s="142">
        <v>1</v>
      </c>
      <c r="AB79" s="142">
        <v>0</v>
      </c>
      <c r="AC79" s="142">
        <v>0</v>
      </c>
      <c r="AD79" s="141">
        <v>0</v>
      </c>
      <c r="AE79" s="141">
        <v>1</v>
      </c>
      <c r="AF79" s="141">
        <v>0</v>
      </c>
      <c r="AG79" s="141">
        <v>1</v>
      </c>
      <c r="AH79" s="141">
        <v>2</v>
      </c>
      <c r="AI79" s="141">
        <v>2</v>
      </c>
      <c r="AJ79" s="141">
        <v>1</v>
      </c>
      <c r="AK79" s="141">
        <v>0</v>
      </c>
      <c r="AL79" s="141">
        <v>0</v>
      </c>
      <c r="AM79" s="141">
        <v>0</v>
      </c>
      <c r="AN79" s="141">
        <v>14</v>
      </c>
      <c r="AO79" s="182">
        <f>6*AN79/40</f>
        <v>2.1</v>
      </c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</row>
    <row r="80" spans="1:55" s="137" customFormat="1" ht="24">
      <c r="A80" s="137">
        <v>15</v>
      </c>
      <c r="B80" s="141" t="s">
        <v>164</v>
      </c>
      <c r="C80" s="141">
        <v>1049730142</v>
      </c>
      <c r="D80" s="142">
        <v>1</v>
      </c>
      <c r="E80" s="139">
        <v>15</v>
      </c>
      <c r="F80" s="152">
        <v>1409800421551</v>
      </c>
      <c r="G80" s="142">
        <v>2</v>
      </c>
      <c r="H80" s="141">
        <v>99</v>
      </c>
      <c r="I80" s="141"/>
      <c r="J80" s="142">
        <v>0</v>
      </c>
      <c r="K80" s="142">
        <v>0</v>
      </c>
      <c r="L80" s="142">
        <v>0</v>
      </c>
      <c r="M80" s="142">
        <v>0</v>
      </c>
      <c r="N80" s="142">
        <v>1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0</v>
      </c>
      <c r="U80" s="142">
        <v>1</v>
      </c>
      <c r="V80" s="142">
        <v>0</v>
      </c>
      <c r="W80" s="142">
        <v>0</v>
      </c>
      <c r="X80" s="142">
        <v>0</v>
      </c>
      <c r="Y80" s="142">
        <v>1</v>
      </c>
      <c r="Z80" s="142">
        <v>0</v>
      </c>
      <c r="AA80" s="142">
        <v>0</v>
      </c>
      <c r="AB80" s="142">
        <v>1</v>
      </c>
      <c r="AC80" s="142">
        <v>0</v>
      </c>
      <c r="AD80" s="141">
        <v>1</v>
      </c>
      <c r="AE80" s="141">
        <v>1</v>
      </c>
      <c r="AF80" s="141">
        <v>0</v>
      </c>
      <c r="AG80" s="141">
        <v>0</v>
      </c>
      <c r="AH80" s="141">
        <v>0</v>
      </c>
      <c r="AI80" s="141">
        <v>4</v>
      </c>
      <c r="AJ80" s="141">
        <v>0</v>
      </c>
      <c r="AK80" s="141">
        <v>0</v>
      </c>
      <c r="AL80" s="141">
        <v>0</v>
      </c>
      <c r="AM80" s="141">
        <v>0</v>
      </c>
      <c r="AN80" s="141">
        <v>10</v>
      </c>
      <c r="AO80" s="182">
        <f>6*AN80/40</f>
        <v>1.5</v>
      </c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</row>
    <row r="81" spans="1:55" s="137" customFormat="1" ht="24">
      <c r="A81" s="137">
        <v>16</v>
      </c>
      <c r="B81" s="141" t="s">
        <v>164</v>
      </c>
      <c r="C81" s="141">
        <v>1049730142</v>
      </c>
      <c r="D81" s="142">
        <v>1</v>
      </c>
      <c r="E81" s="142">
        <v>16</v>
      </c>
      <c r="F81" s="152">
        <v>1490300116882</v>
      </c>
      <c r="G81" s="142">
        <v>2</v>
      </c>
      <c r="H81" s="141">
        <v>99</v>
      </c>
      <c r="I81" s="141"/>
      <c r="J81" s="142">
        <v>0</v>
      </c>
      <c r="K81" s="142">
        <v>0</v>
      </c>
      <c r="L81" s="142">
        <v>1</v>
      </c>
      <c r="M81" s="142">
        <v>0</v>
      </c>
      <c r="N81" s="142">
        <v>0</v>
      </c>
      <c r="O81" s="142">
        <v>1</v>
      </c>
      <c r="P81" s="142">
        <v>1</v>
      </c>
      <c r="Q81" s="142">
        <v>0</v>
      </c>
      <c r="R81" s="142">
        <v>0</v>
      </c>
      <c r="S81" s="142">
        <v>0</v>
      </c>
      <c r="T81" s="142">
        <v>1</v>
      </c>
      <c r="U81" s="142">
        <v>1</v>
      </c>
      <c r="V81" s="142">
        <v>1</v>
      </c>
      <c r="W81" s="142">
        <v>1</v>
      </c>
      <c r="X81" s="142">
        <v>1</v>
      </c>
      <c r="Y81" s="142">
        <v>0</v>
      </c>
      <c r="Z81" s="142">
        <v>1</v>
      </c>
      <c r="AA81" s="142">
        <v>0</v>
      </c>
      <c r="AB81" s="142">
        <v>0</v>
      </c>
      <c r="AC81" s="142">
        <v>0</v>
      </c>
      <c r="AD81" s="141">
        <v>0</v>
      </c>
      <c r="AE81" s="141">
        <v>0</v>
      </c>
      <c r="AF81" s="141">
        <v>0</v>
      </c>
      <c r="AG81" s="141">
        <v>0</v>
      </c>
      <c r="AH81" s="141">
        <v>2</v>
      </c>
      <c r="AI81" s="141">
        <v>1</v>
      </c>
      <c r="AJ81" s="141">
        <v>0</v>
      </c>
      <c r="AK81" s="141">
        <v>0</v>
      </c>
      <c r="AL81" s="141">
        <v>0</v>
      </c>
      <c r="AM81" s="141">
        <v>0</v>
      </c>
      <c r="AN81" s="141">
        <v>12</v>
      </c>
      <c r="AO81" s="182">
        <f>6*AN81/40</f>
        <v>1.8</v>
      </c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</row>
    <row r="82" spans="10:41" ht="24">
      <c r="J82" s="200">
        <f aca="true" t="shared" si="10" ref="J82:AM82">AVERAGE(J66:J81)</f>
        <v>0</v>
      </c>
      <c r="K82" s="200">
        <f t="shared" si="10"/>
        <v>0.4375</v>
      </c>
      <c r="L82" s="200">
        <f t="shared" si="10"/>
        <v>0.5</v>
      </c>
      <c r="M82" s="200">
        <f t="shared" si="10"/>
        <v>0.125</v>
      </c>
      <c r="N82" s="200">
        <f t="shared" si="10"/>
        <v>0.3125</v>
      </c>
      <c r="O82" s="200">
        <f t="shared" si="10"/>
        <v>0.25</v>
      </c>
      <c r="P82" s="200">
        <f t="shared" si="10"/>
        <v>0.375</v>
      </c>
      <c r="Q82" s="200">
        <f t="shared" si="10"/>
        <v>0.1875</v>
      </c>
      <c r="R82" s="200">
        <f t="shared" si="10"/>
        <v>0.125</v>
      </c>
      <c r="S82" s="200">
        <f t="shared" si="10"/>
        <v>0.3125</v>
      </c>
      <c r="T82" s="200">
        <f t="shared" si="10"/>
        <v>0.25</v>
      </c>
      <c r="U82" s="200">
        <f t="shared" si="10"/>
        <v>0.25</v>
      </c>
      <c r="V82" s="200">
        <f t="shared" si="10"/>
        <v>0.25</v>
      </c>
      <c r="W82" s="200">
        <f t="shared" si="10"/>
        <v>0.375</v>
      </c>
      <c r="X82" s="200">
        <f t="shared" si="10"/>
        <v>0.25</v>
      </c>
      <c r="Y82" s="200">
        <f t="shared" si="10"/>
        <v>0.5625</v>
      </c>
      <c r="Z82" s="200">
        <f t="shared" si="10"/>
        <v>0.1875</v>
      </c>
      <c r="AA82" s="200">
        <f t="shared" si="10"/>
        <v>0.1875</v>
      </c>
      <c r="AB82" s="200">
        <f t="shared" si="10"/>
        <v>0.3125</v>
      </c>
      <c r="AC82" s="200">
        <f t="shared" si="10"/>
        <v>0.0625</v>
      </c>
      <c r="AD82" s="200">
        <f t="shared" si="10"/>
        <v>0.25</v>
      </c>
      <c r="AE82" s="200">
        <f t="shared" si="10"/>
        <v>0.4375</v>
      </c>
      <c r="AF82" s="200">
        <f t="shared" si="10"/>
        <v>0.25</v>
      </c>
      <c r="AG82" s="200">
        <f t="shared" si="10"/>
        <v>0.375</v>
      </c>
      <c r="AH82" s="200">
        <f t="shared" si="10"/>
        <v>1.875</v>
      </c>
      <c r="AI82" s="200">
        <f t="shared" si="10"/>
        <v>2.375</v>
      </c>
      <c r="AJ82" s="200">
        <f t="shared" si="10"/>
        <v>0.1875</v>
      </c>
      <c r="AK82" s="200">
        <f t="shared" si="10"/>
        <v>0.25</v>
      </c>
      <c r="AL82" s="200">
        <f t="shared" si="10"/>
        <v>0</v>
      </c>
      <c r="AM82" s="200">
        <f t="shared" si="10"/>
        <v>0</v>
      </c>
      <c r="AN82" s="200">
        <f>AVERAGE(AN66:AN81)</f>
        <v>11.375</v>
      </c>
      <c r="AO82" s="179" t="s">
        <v>305</v>
      </c>
    </row>
    <row r="83" spans="10:41" ht="23.25">
      <c r="J83" s="200">
        <f aca="true" t="shared" si="11" ref="J83:AM83">STDEV(J66:J81)</f>
        <v>0</v>
      </c>
      <c r="K83" s="200">
        <f t="shared" si="11"/>
        <v>0.51234753829798</v>
      </c>
      <c r="L83" s="200">
        <f t="shared" si="11"/>
        <v>0.5163977794943222</v>
      </c>
      <c r="M83" s="200">
        <f t="shared" si="11"/>
        <v>0.3415650255319866</v>
      </c>
      <c r="N83" s="200">
        <f t="shared" si="11"/>
        <v>0.47871355387816905</v>
      </c>
      <c r="O83" s="200">
        <f t="shared" si="11"/>
        <v>0.4472135954999579</v>
      </c>
      <c r="P83" s="200">
        <f t="shared" si="11"/>
        <v>0.5</v>
      </c>
      <c r="Q83" s="200">
        <f t="shared" si="11"/>
        <v>0.4031128874149275</v>
      </c>
      <c r="R83" s="200">
        <f t="shared" si="11"/>
        <v>0.3415650255319866</v>
      </c>
      <c r="S83" s="200">
        <f t="shared" si="11"/>
        <v>0.47871355387816905</v>
      </c>
      <c r="T83" s="200">
        <f t="shared" si="11"/>
        <v>0.4472135954999579</v>
      </c>
      <c r="U83" s="200">
        <f t="shared" si="11"/>
        <v>0.4472135954999579</v>
      </c>
      <c r="V83" s="200">
        <f t="shared" si="11"/>
        <v>0.4472135954999579</v>
      </c>
      <c r="W83" s="200">
        <f t="shared" si="11"/>
        <v>0.5</v>
      </c>
      <c r="X83" s="200">
        <f t="shared" si="11"/>
        <v>0.4472135954999579</v>
      </c>
      <c r="Y83" s="200">
        <f t="shared" si="11"/>
        <v>0.51234753829798</v>
      </c>
      <c r="Z83" s="200">
        <f t="shared" si="11"/>
        <v>0.4031128874149275</v>
      </c>
      <c r="AA83" s="200">
        <f t="shared" si="11"/>
        <v>0.4031128874149275</v>
      </c>
      <c r="AB83" s="200">
        <f t="shared" si="11"/>
        <v>0.47871355387816905</v>
      </c>
      <c r="AC83" s="200">
        <f t="shared" si="11"/>
        <v>0.25</v>
      </c>
      <c r="AD83" s="200">
        <f t="shared" si="11"/>
        <v>0.4472135954999579</v>
      </c>
      <c r="AE83" s="200">
        <f t="shared" si="11"/>
        <v>0.51234753829798</v>
      </c>
      <c r="AF83" s="200">
        <f t="shared" si="11"/>
        <v>0.4472135954999579</v>
      </c>
      <c r="AG83" s="200">
        <f t="shared" si="11"/>
        <v>0.5</v>
      </c>
      <c r="AH83" s="200">
        <f t="shared" si="11"/>
        <v>0.8850612031567836</v>
      </c>
      <c r="AI83" s="200">
        <f t="shared" si="11"/>
        <v>0.8850612031567836</v>
      </c>
      <c r="AJ83" s="200">
        <f t="shared" si="11"/>
        <v>0.4031128874149275</v>
      </c>
      <c r="AK83" s="200">
        <f t="shared" si="11"/>
        <v>0.6831300510639732</v>
      </c>
      <c r="AL83" s="200">
        <f t="shared" si="11"/>
        <v>0</v>
      </c>
      <c r="AM83" s="200">
        <f t="shared" si="11"/>
        <v>0</v>
      </c>
      <c r="AN83" s="200">
        <f>STDEV(AN66:AN81)</f>
        <v>2.526525941551627</v>
      </c>
      <c r="AO83" s="30" t="s">
        <v>306</v>
      </c>
    </row>
  </sheetData>
  <sheetProtection/>
  <mergeCells count="10">
    <mergeCell ref="H8:H10"/>
    <mergeCell ref="I8:AM8"/>
    <mergeCell ref="AN8:AN9"/>
    <mergeCell ref="AO8:AO9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85"/>
  <sheetViews>
    <sheetView zoomScale="60" zoomScaleNormal="60" zoomScalePageLayoutView="0" workbookViewId="0" topLeftCell="A13">
      <selection activeCell="AN34" sqref="J33:AN34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6" width="22.140625" style="4" customWidth="1"/>
    <col min="7" max="7" width="5.140625" style="4" customWidth="1"/>
    <col min="8" max="8" width="10.421875" style="4" customWidth="1"/>
    <col min="9" max="9" width="9.421875" style="4" customWidth="1"/>
    <col min="10" max="10" width="5.140625" style="4" customWidth="1"/>
    <col min="11" max="38" width="4.140625" style="4" customWidth="1"/>
    <col min="39" max="39" width="4.57421875" style="4" customWidth="1"/>
    <col min="40" max="40" width="6.421875" style="4" customWidth="1"/>
    <col min="41" max="41" width="11.8515625" style="30" customWidth="1"/>
    <col min="42" max="47" width="5.57421875" style="30" customWidth="1"/>
    <col min="48" max="55" width="8.57421875" style="30" customWidth="1"/>
    <col min="56" max="16384" width="8.57421875" style="4" customWidth="1"/>
  </cols>
  <sheetData>
    <row r="1" spans="3:20" ht="27.75">
      <c r="C1" s="226" t="s">
        <v>301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ht="24">
      <c r="C2" s="2" t="s">
        <v>307</v>
      </c>
    </row>
    <row r="3" ht="24">
      <c r="C3" s="2" t="s">
        <v>0</v>
      </c>
    </row>
    <row r="4" spans="3:55" s="2" customFormat="1" ht="24">
      <c r="C4" s="2" t="s">
        <v>1</v>
      </c>
      <c r="G4" s="2" t="s">
        <v>2</v>
      </c>
      <c r="O4" s="38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3:55" s="2" customFormat="1" ht="24">
      <c r="C5" s="2" t="s">
        <v>3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3:55" s="2" customFormat="1" ht="24">
      <c r="C6" s="2" t="s">
        <v>4</v>
      </c>
      <c r="G6" s="2" t="s">
        <v>5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3:55" s="2" customFormat="1" ht="24">
      <c r="C7" s="2" t="s">
        <v>302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2:41" ht="40.5" customHeight="1">
      <c r="B8" s="219" t="s">
        <v>286</v>
      </c>
      <c r="C8" s="227" t="s">
        <v>6</v>
      </c>
      <c r="D8" s="228" t="s">
        <v>287</v>
      </c>
      <c r="E8" s="227" t="s">
        <v>7</v>
      </c>
      <c r="F8" s="231" t="s">
        <v>8</v>
      </c>
      <c r="G8" s="227" t="s">
        <v>9</v>
      </c>
      <c r="H8" s="231" t="s">
        <v>10</v>
      </c>
      <c r="I8" s="222" t="s">
        <v>303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19" t="s">
        <v>288</v>
      </c>
      <c r="AO8" s="217" t="s">
        <v>290</v>
      </c>
    </row>
    <row r="9" spans="2:41" ht="24">
      <c r="B9" s="220"/>
      <c r="C9" s="227"/>
      <c r="D9" s="229"/>
      <c r="E9" s="227"/>
      <c r="F9" s="231"/>
      <c r="G9" s="227"/>
      <c r="H9" s="231"/>
      <c r="I9" s="43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221"/>
      <c r="AO9" s="218"/>
    </row>
    <row r="10" spans="2:55" s="26" customFormat="1" ht="24">
      <c r="B10" s="221"/>
      <c r="C10" s="227"/>
      <c r="D10" s="230"/>
      <c r="E10" s="227"/>
      <c r="F10" s="231"/>
      <c r="G10" s="227"/>
      <c r="H10" s="231"/>
      <c r="I10" s="29" t="s">
        <v>285</v>
      </c>
      <c r="J10" s="27">
        <v>1</v>
      </c>
      <c r="K10" s="153">
        <v>2</v>
      </c>
      <c r="L10" s="153">
        <v>2</v>
      </c>
      <c r="M10" s="27">
        <v>1</v>
      </c>
      <c r="N10" s="153">
        <v>2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153">
        <v>2</v>
      </c>
      <c r="U10" s="27">
        <v>1</v>
      </c>
      <c r="V10" s="27">
        <v>1</v>
      </c>
      <c r="W10" s="153">
        <v>2</v>
      </c>
      <c r="X10" s="27">
        <v>1</v>
      </c>
      <c r="Y10" s="27">
        <v>1</v>
      </c>
      <c r="Z10" s="153">
        <v>2</v>
      </c>
      <c r="AA10" s="153">
        <v>1</v>
      </c>
      <c r="AB10" s="36">
        <v>2</v>
      </c>
      <c r="AC10" s="154">
        <v>1</v>
      </c>
      <c r="AD10" s="154">
        <v>1</v>
      </c>
      <c r="AE10" s="154">
        <v>1</v>
      </c>
      <c r="AF10" s="154">
        <v>1</v>
      </c>
      <c r="AG10" s="36">
        <v>2</v>
      </c>
      <c r="AH10" s="36">
        <v>1</v>
      </c>
      <c r="AI10" s="155">
        <v>2</v>
      </c>
      <c r="AJ10" s="35">
        <v>1</v>
      </c>
      <c r="AK10" s="155">
        <v>1</v>
      </c>
      <c r="AL10" s="156">
        <v>1</v>
      </c>
      <c r="AM10" s="157">
        <v>2</v>
      </c>
      <c r="AN10" s="5">
        <f>SUM(J10:AM10)</f>
        <v>40</v>
      </c>
      <c r="AO10" s="33" t="s">
        <v>291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s="44" customFormat="1" ht="24">
      <c r="A11" s="44">
        <v>1</v>
      </c>
      <c r="B11" s="44" t="s">
        <v>299</v>
      </c>
      <c r="C11" s="40">
        <v>1049730147</v>
      </c>
      <c r="D11" s="44">
        <v>1</v>
      </c>
      <c r="E11" s="46">
        <v>1</v>
      </c>
      <c r="F11" s="47">
        <v>1499900329061</v>
      </c>
      <c r="G11" s="44">
        <v>1</v>
      </c>
      <c r="H11" s="44">
        <v>99</v>
      </c>
      <c r="I11" s="158"/>
      <c r="J11" s="153">
        <v>1</v>
      </c>
      <c r="K11" s="153">
        <v>1</v>
      </c>
      <c r="L11" s="153">
        <v>2</v>
      </c>
      <c r="M11" s="153">
        <v>0</v>
      </c>
      <c r="N11" s="153">
        <v>1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1.5</v>
      </c>
      <c r="U11" s="153">
        <v>0</v>
      </c>
      <c r="V11" s="153">
        <v>0</v>
      </c>
      <c r="W11" s="153">
        <v>1.5</v>
      </c>
      <c r="X11" s="153">
        <v>0</v>
      </c>
      <c r="Y11" s="153">
        <v>1</v>
      </c>
      <c r="Z11" s="153">
        <v>0.5</v>
      </c>
      <c r="AA11" s="153">
        <v>0</v>
      </c>
      <c r="AB11" s="153">
        <v>0</v>
      </c>
      <c r="AC11" s="153">
        <v>1</v>
      </c>
      <c r="AD11" s="159">
        <v>0</v>
      </c>
      <c r="AE11" s="159">
        <v>0</v>
      </c>
      <c r="AF11" s="159">
        <v>0</v>
      </c>
      <c r="AG11" s="159">
        <v>1</v>
      </c>
      <c r="AH11" s="159">
        <v>0</v>
      </c>
      <c r="AI11" s="159">
        <v>1</v>
      </c>
      <c r="AJ11" s="159">
        <v>0</v>
      </c>
      <c r="AK11" s="153">
        <v>1</v>
      </c>
      <c r="AL11" s="159">
        <v>1</v>
      </c>
      <c r="AM11" s="159">
        <v>0</v>
      </c>
      <c r="AN11" s="146">
        <f>SUM(J11:AM11)</f>
        <v>14.5</v>
      </c>
      <c r="AO11" s="182">
        <f>6*AN11/40</f>
        <v>2.175</v>
      </c>
      <c r="AP11" s="49" t="s">
        <v>292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</row>
    <row r="12" spans="1:55" s="51" customFormat="1" ht="24">
      <c r="A12" s="50">
        <v>2</v>
      </c>
      <c r="B12" s="44" t="s">
        <v>299</v>
      </c>
      <c r="C12" s="40">
        <v>1049730147</v>
      </c>
      <c r="D12" s="44">
        <v>1</v>
      </c>
      <c r="E12" s="46">
        <v>2</v>
      </c>
      <c r="F12" s="47">
        <v>1490300119059</v>
      </c>
      <c r="G12" s="51">
        <v>1</v>
      </c>
      <c r="H12" s="51">
        <v>99</v>
      </c>
      <c r="J12" s="42">
        <v>0</v>
      </c>
      <c r="K12" s="42">
        <v>1.5</v>
      </c>
      <c r="L12" s="42">
        <v>1</v>
      </c>
      <c r="M12" s="42">
        <v>0</v>
      </c>
      <c r="N12" s="42">
        <v>1</v>
      </c>
      <c r="O12" s="42">
        <v>1</v>
      </c>
      <c r="P12" s="42">
        <v>0</v>
      </c>
      <c r="Q12" s="42">
        <v>0</v>
      </c>
      <c r="R12" s="42">
        <v>0</v>
      </c>
      <c r="S12" s="42">
        <v>0</v>
      </c>
      <c r="T12" s="42">
        <v>1</v>
      </c>
      <c r="U12" s="42">
        <v>0</v>
      </c>
      <c r="V12" s="42">
        <v>0.5</v>
      </c>
      <c r="W12" s="42">
        <v>0</v>
      </c>
      <c r="X12" s="42">
        <v>0</v>
      </c>
      <c r="Y12" s="42">
        <v>0</v>
      </c>
      <c r="Z12" s="42">
        <v>1</v>
      </c>
      <c r="AA12" s="42">
        <v>1</v>
      </c>
      <c r="AB12" s="42">
        <v>1</v>
      </c>
      <c r="AC12" s="42">
        <v>0</v>
      </c>
      <c r="AD12" s="51">
        <v>0</v>
      </c>
      <c r="AE12" s="51">
        <v>0</v>
      </c>
      <c r="AF12" s="51">
        <v>0</v>
      </c>
      <c r="AG12" s="51">
        <v>0.5</v>
      </c>
      <c r="AH12" s="51">
        <v>0</v>
      </c>
      <c r="AI12" s="51">
        <v>1.5</v>
      </c>
      <c r="AJ12" s="51">
        <v>0</v>
      </c>
      <c r="AK12" s="51">
        <v>0</v>
      </c>
      <c r="AL12" s="51">
        <v>0</v>
      </c>
      <c r="AM12" s="51">
        <v>0</v>
      </c>
      <c r="AN12" s="146">
        <f aca="true" t="shared" si="0" ref="AN12:AN52">SUM(J12:AM12)</f>
        <v>11</v>
      </c>
      <c r="AO12" s="182">
        <f aca="true" t="shared" si="1" ref="AO12:AO78">6*AN12/40</f>
        <v>1.65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 s="51" customFormat="1" ht="24">
      <c r="A13" s="44">
        <v>3</v>
      </c>
      <c r="B13" s="44" t="s">
        <v>299</v>
      </c>
      <c r="C13" s="40">
        <v>1049730147</v>
      </c>
      <c r="D13" s="44">
        <v>1</v>
      </c>
      <c r="E13" s="46">
        <v>3</v>
      </c>
      <c r="F13" s="47">
        <v>1119901962991</v>
      </c>
      <c r="G13" s="51">
        <v>1</v>
      </c>
      <c r="H13" s="51">
        <v>99</v>
      </c>
      <c r="J13" s="42">
        <v>0</v>
      </c>
      <c r="K13" s="42">
        <v>1</v>
      </c>
      <c r="L13" s="42">
        <v>2</v>
      </c>
      <c r="M13" s="42">
        <v>1</v>
      </c>
      <c r="N13" s="42">
        <v>1.5</v>
      </c>
      <c r="O13" s="42">
        <v>0</v>
      </c>
      <c r="P13" s="42">
        <v>0</v>
      </c>
      <c r="Q13" s="42">
        <v>0</v>
      </c>
      <c r="R13" s="42">
        <v>0</v>
      </c>
      <c r="S13" s="42">
        <v>1</v>
      </c>
      <c r="T13" s="42">
        <v>0.5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1</v>
      </c>
      <c r="AA13" s="42">
        <v>0</v>
      </c>
      <c r="AB13" s="42">
        <v>0.5</v>
      </c>
      <c r="AC13" s="42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1</v>
      </c>
      <c r="AJ13" s="51">
        <v>0</v>
      </c>
      <c r="AK13" s="51">
        <v>0</v>
      </c>
      <c r="AL13" s="51">
        <v>0.5</v>
      </c>
      <c r="AM13" s="51">
        <v>0.5</v>
      </c>
      <c r="AN13" s="146">
        <f t="shared" si="0"/>
        <v>10.5</v>
      </c>
      <c r="AO13" s="182">
        <f t="shared" si="1"/>
        <v>1.575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 s="51" customFormat="1" ht="24">
      <c r="A14" s="50">
        <v>4</v>
      </c>
      <c r="B14" s="44" t="s">
        <v>299</v>
      </c>
      <c r="C14" s="40">
        <v>1049730147</v>
      </c>
      <c r="D14" s="44">
        <v>1</v>
      </c>
      <c r="E14" s="46">
        <v>4</v>
      </c>
      <c r="F14" s="47">
        <v>1339900700746</v>
      </c>
      <c r="G14" s="51">
        <v>1</v>
      </c>
      <c r="H14" s="51">
        <v>99</v>
      </c>
      <c r="J14" s="42">
        <v>0</v>
      </c>
      <c r="K14" s="42">
        <v>0.5</v>
      </c>
      <c r="L14" s="42">
        <v>1</v>
      </c>
      <c r="M14" s="42">
        <v>0</v>
      </c>
      <c r="N14" s="42">
        <v>0</v>
      </c>
      <c r="O14" s="42">
        <v>0</v>
      </c>
      <c r="P14" s="42">
        <v>1</v>
      </c>
      <c r="Q14" s="42">
        <v>0</v>
      </c>
      <c r="R14" s="42">
        <v>0</v>
      </c>
      <c r="S14" s="42">
        <v>1</v>
      </c>
      <c r="T14" s="42">
        <v>0.5</v>
      </c>
      <c r="U14" s="42">
        <v>0</v>
      </c>
      <c r="V14" s="42">
        <v>0</v>
      </c>
      <c r="W14" s="42">
        <v>2</v>
      </c>
      <c r="X14" s="42">
        <v>1</v>
      </c>
      <c r="Y14" s="42">
        <v>1</v>
      </c>
      <c r="Z14" s="42">
        <v>0</v>
      </c>
      <c r="AA14" s="42">
        <v>0.5</v>
      </c>
      <c r="AB14" s="42">
        <v>0</v>
      </c>
      <c r="AC14" s="42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1</v>
      </c>
      <c r="AI14" s="51">
        <v>0.5</v>
      </c>
      <c r="AJ14" s="51">
        <v>0</v>
      </c>
      <c r="AK14" s="51">
        <v>1</v>
      </c>
      <c r="AL14" s="51">
        <v>0</v>
      </c>
      <c r="AM14" s="51">
        <v>1</v>
      </c>
      <c r="AN14" s="146">
        <f t="shared" si="0"/>
        <v>12</v>
      </c>
      <c r="AO14" s="182">
        <f t="shared" si="1"/>
        <v>1.8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 s="51" customFormat="1" ht="24">
      <c r="A15" s="44">
        <v>5</v>
      </c>
      <c r="B15" s="44" t="s">
        <v>299</v>
      </c>
      <c r="C15" s="40">
        <v>1049730147</v>
      </c>
      <c r="D15" s="44">
        <v>1</v>
      </c>
      <c r="E15" s="46">
        <v>5</v>
      </c>
      <c r="F15" s="47">
        <v>1490300117277</v>
      </c>
      <c r="G15" s="51">
        <v>1</v>
      </c>
      <c r="H15" s="51">
        <v>99</v>
      </c>
      <c r="J15" s="42">
        <v>0</v>
      </c>
      <c r="K15" s="42">
        <v>0</v>
      </c>
      <c r="L15" s="42">
        <v>2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1</v>
      </c>
      <c r="T15" s="42">
        <v>1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0.5</v>
      </c>
      <c r="AA15" s="42">
        <v>1</v>
      </c>
      <c r="AB15" s="42">
        <v>1</v>
      </c>
      <c r="AC15" s="42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1</v>
      </c>
      <c r="AJ15" s="51">
        <v>0</v>
      </c>
      <c r="AK15" s="51">
        <v>0</v>
      </c>
      <c r="AL15" s="51">
        <v>0</v>
      </c>
      <c r="AM15" s="51">
        <v>1</v>
      </c>
      <c r="AN15" s="146">
        <f t="shared" si="0"/>
        <v>8.5</v>
      </c>
      <c r="AO15" s="182">
        <f t="shared" si="1"/>
        <v>1.275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s="51" customFormat="1" ht="24">
      <c r="A16" s="50">
        <v>6</v>
      </c>
      <c r="B16" s="44" t="s">
        <v>299</v>
      </c>
      <c r="C16" s="40">
        <v>1049730147</v>
      </c>
      <c r="D16" s="44">
        <v>1</v>
      </c>
      <c r="E16" s="46">
        <v>6</v>
      </c>
      <c r="F16" s="47">
        <v>1490300116564</v>
      </c>
      <c r="G16" s="51">
        <v>1</v>
      </c>
      <c r="H16" s="51">
        <v>99</v>
      </c>
      <c r="J16" s="42">
        <v>0</v>
      </c>
      <c r="K16" s="42">
        <v>0.5</v>
      </c>
      <c r="L16" s="42">
        <v>1</v>
      </c>
      <c r="M16" s="42">
        <v>0</v>
      </c>
      <c r="N16" s="42">
        <v>0</v>
      </c>
      <c r="O16" s="42">
        <v>1</v>
      </c>
      <c r="P16" s="42">
        <v>0</v>
      </c>
      <c r="Q16" s="42">
        <v>1</v>
      </c>
      <c r="R16" s="42">
        <v>1</v>
      </c>
      <c r="S16" s="42">
        <v>1</v>
      </c>
      <c r="T16" s="42">
        <v>0</v>
      </c>
      <c r="U16" s="42">
        <v>1</v>
      </c>
      <c r="V16" s="42">
        <v>0</v>
      </c>
      <c r="W16" s="42">
        <v>0</v>
      </c>
      <c r="X16" s="42">
        <v>1</v>
      </c>
      <c r="Y16" s="42">
        <v>1</v>
      </c>
      <c r="Z16" s="42">
        <v>0</v>
      </c>
      <c r="AA16" s="42">
        <v>0</v>
      </c>
      <c r="AB16" s="42">
        <v>0.5</v>
      </c>
      <c r="AC16" s="42">
        <v>0</v>
      </c>
      <c r="AD16" s="51">
        <v>0</v>
      </c>
      <c r="AE16" s="51">
        <v>1</v>
      </c>
      <c r="AF16" s="51">
        <v>1</v>
      </c>
      <c r="AG16" s="51">
        <v>0.5</v>
      </c>
      <c r="AH16" s="51">
        <v>1</v>
      </c>
      <c r="AI16" s="51">
        <v>0</v>
      </c>
      <c r="AJ16" s="51">
        <v>1</v>
      </c>
      <c r="AK16" s="51">
        <v>0</v>
      </c>
      <c r="AL16" s="51">
        <v>0.5</v>
      </c>
      <c r="AM16" s="51">
        <v>0.5</v>
      </c>
      <c r="AN16" s="146">
        <f t="shared" si="0"/>
        <v>14.5</v>
      </c>
      <c r="AO16" s="182">
        <f t="shared" si="1"/>
        <v>2.175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s="51" customFormat="1" ht="24">
      <c r="A17" s="44">
        <v>7</v>
      </c>
      <c r="B17" s="44" t="s">
        <v>299</v>
      </c>
      <c r="C17" s="40">
        <v>1049730147</v>
      </c>
      <c r="D17" s="44">
        <v>1</v>
      </c>
      <c r="E17" s="46">
        <v>7</v>
      </c>
      <c r="F17" s="47">
        <v>1490300118885</v>
      </c>
      <c r="G17" s="51">
        <v>1</v>
      </c>
      <c r="H17" s="51">
        <v>99</v>
      </c>
      <c r="J17" s="42">
        <v>0</v>
      </c>
      <c r="K17" s="42">
        <v>1.5</v>
      </c>
      <c r="L17" s="42">
        <v>2</v>
      </c>
      <c r="M17" s="42">
        <v>0</v>
      </c>
      <c r="N17" s="42">
        <v>1.5</v>
      </c>
      <c r="O17" s="42">
        <v>0</v>
      </c>
      <c r="P17" s="42">
        <v>0</v>
      </c>
      <c r="Q17" s="42">
        <v>0</v>
      </c>
      <c r="R17" s="42">
        <v>1</v>
      </c>
      <c r="S17" s="42">
        <v>0</v>
      </c>
      <c r="T17" s="42">
        <v>0.5</v>
      </c>
      <c r="U17" s="42">
        <v>1</v>
      </c>
      <c r="V17" s="42">
        <v>0</v>
      </c>
      <c r="W17" s="42">
        <v>0</v>
      </c>
      <c r="X17" s="42">
        <v>1</v>
      </c>
      <c r="Y17" s="42">
        <v>1</v>
      </c>
      <c r="Z17" s="42">
        <v>1</v>
      </c>
      <c r="AA17" s="42">
        <v>1</v>
      </c>
      <c r="AB17" s="42">
        <v>1.5</v>
      </c>
      <c r="AC17" s="42">
        <v>0</v>
      </c>
      <c r="AD17" s="51">
        <v>0</v>
      </c>
      <c r="AE17" s="51">
        <v>1</v>
      </c>
      <c r="AF17" s="51">
        <v>0</v>
      </c>
      <c r="AG17" s="51">
        <v>0</v>
      </c>
      <c r="AH17" s="51">
        <v>0</v>
      </c>
      <c r="AI17" s="51">
        <v>1.5</v>
      </c>
      <c r="AJ17" s="51">
        <v>0</v>
      </c>
      <c r="AK17" s="51">
        <v>0</v>
      </c>
      <c r="AL17" s="51">
        <v>0.5</v>
      </c>
      <c r="AM17" s="51">
        <v>0</v>
      </c>
      <c r="AN17" s="146">
        <f t="shared" si="0"/>
        <v>16</v>
      </c>
      <c r="AO17" s="182">
        <f t="shared" si="1"/>
        <v>2.4</v>
      </c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55" s="51" customFormat="1" ht="24">
      <c r="A18" s="50">
        <v>8</v>
      </c>
      <c r="B18" s="44" t="s">
        <v>299</v>
      </c>
      <c r="C18" s="40">
        <v>1049730147</v>
      </c>
      <c r="D18" s="44">
        <v>1</v>
      </c>
      <c r="E18" s="46">
        <v>8</v>
      </c>
      <c r="F18" s="47">
        <v>1499900332134</v>
      </c>
      <c r="G18" s="51">
        <v>1</v>
      </c>
      <c r="H18" s="51">
        <v>99</v>
      </c>
      <c r="J18" s="42">
        <v>0</v>
      </c>
      <c r="K18" s="42">
        <v>1.5</v>
      </c>
      <c r="L18" s="42">
        <v>2</v>
      </c>
      <c r="M18" s="42">
        <v>1</v>
      </c>
      <c r="N18" s="42">
        <v>1.5</v>
      </c>
      <c r="O18" s="42">
        <v>1</v>
      </c>
      <c r="P18" s="42">
        <v>1</v>
      </c>
      <c r="Q18" s="42">
        <v>1</v>
      </c>
      <c r="R18" s="42">
        <v>1</v>
      </c>
      <c r="S18" s="42">
        <v>1</v>
      </c>
      <c r="T18" s="42">
        <v>1.5</v>
      </c>
      <c r="U18" s="42">
        <v>0</v>
      </c>
      <c r="V18" s="42">
        <v>0</v>
      </c>
      <c r="W18" s="42">
        <v>0</v>
      </c>
      <c r="X18" s="42">
        <v>1</v>
      </c>
      <c r="Y18" s="42">
        <v>1</v>
      </c>
      <c r="Z18" s="42">
        <v>2</v>
      </c>
      <c r="AA18" s="42">
        <v>0</v>
      </c>
      <c r="AB18" s="42">
        <v>1.5</v>
      </c>
      <c r="AC18" s="42">
        <v>0</v>
      </c>
      <c r="AD18" s="51">
        <v>0.5</v>
      </c>
      <c r="AE18" s="51">
        <v>1</v>
      </c>
      <c r="AF18" s="51">
        <v>1</v>
      </c>
      <c r="AG18" s="51">
        <v>1</v>
      </c>
      <c r="AH18" s="51">
        <v>0</v>
      </c>
      <c r="AI18" s="51">
        <v>1.5</v>
      </c>
      <c r="AJ18" s="51">
        <v>0</v>
      </c>
      <c r="AK18" s="51">
        <v>0</v>
      </c>
      <c r="AL18" s="51">
        <v>0</v>
      </c>
      <c r="AM18" s="51">
        <v>0</v>
      </c>
      <c r="AN18" s="146">
        <f t="shared" si="0"/>
        <v>23</v>
      </c>
      <c r="AO18" s="182">
        <f t="shared" si="1"/>
        <v>3.45</v>
      </c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55" s="51" customFormat="1" ht="24">
      <c r="A19" s="44">
        <v>9</v>
      </c>
      <c r="B19" s="44" t="s">
        <v>299</v>
      </c>
      <c r="C19" s="40">
        <v>1049730147</v>
      </c>
      <c r="D19" s="44">
        <v>1</v>
      </c>
      <c r="E19" s="46">
        <v>9</v>
      </c>
      <c r="F19" s="47">
        <v>1490300118371</v>
      </c>
      <c r="G19" s="51">
        <v>1</v>
      </c>
      <c r="H19" s="51">
        <v>99</v>
      </c>
      <c r="J19" s="42">
        <v>0</v>
      </c>
      <c r="K19" s="42">
        <v>2</v>
      </c>
      <c r="L19" s="42">
        <v>0</v>
      </c>
      <c r="M19" s="42">
        <v>1</v>
      </c>
      <c r="N19" s="42">
        <v>1.5</v>
      </c>
      <c r="O19" s="42">
        <v>0</v>
      </c>
      <c r="P19" s="42">
        <v>0</v>
      </c>
      <c r="Q19" s="42">
        <v>0</v>
      </c>
      <c r="R19" s="42">
        <v>1</v>
      </c>
      <c r="S19" s="42">
        <v>0</v>
      </c>
      <c r="T19" s="42" t="s">
        <v>304</v>
      </c>
      <c r="U19" s="42">
        <v>0</v>
      </c>
      <c r="V19" s="42">
        <v>0.5</v>
      </c>
      <c r="W19" s="42">
        <v>0</v>
      </c>
      <c r="X19" s="42">
        <v>0</v>
      </c>
      <c r="Y19" s="42">
        <v>1</v>
      </c>
      <c r="Z19" s="42">
        <v>0.5</v>
      </c>
      <c r="AA19" s="42">
        <v>1</v>
      </c>
      <c r="AB19" s="42">
        <v>2</v>
      </c>
      <c r="AC19" s="42">
        <v>0</v>
      </c>
      <c r="AD19" s="51">
        <v>0</v>
      </c>
      <c r="AE19" s="51">
        <v>1</v>
      </c>
      <c r="AF19" s="51">
        <v>0</v>
      </c>
      <c r="AG19" s="51">
        <v>2</v>
      </c>
      <c r="AH19" s="51">
        <v>1</v>
      </c>
      <c r="AI19" s="51">
        <v>1</v>
      </c>
      <c r="AJ19" s="51">
        <v>0</v>
      </c>
      <c r="AK19" s="51">
        <v>0</v>
      </c>
      <c r="AL19" s="51">
        <v>0</v>
      </c>
      <c r="AM19" s="51">
        <v>0</v>
      </c>
      <c r="AN19" s="146">
        <f t="shared" si="0"/>
        <v>15.5</v>
      </c>
      <c r="AO19" s="182">
        <f t="shared" si="1"/>
        <v>2.325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</row>
    <row r="20" spans="1:55" s="51" customFormat="1" ht="24">
      <c r="A20" s="50">
        <v>10</v>
      </c>
      <c r="B20" s="44" t="s">
        <v>299</v>
      </c>
      <c r="C20" s="40">
        <v>1049730147</v>
      </c>
      <c r="D20" s="44">
        <v>1</v>
      </c>
      <c r="E20" s="46">
        <v>10</v>
      </c>
      <c r="F20" s="47">
        <v>1490300117471</v>
      </c>
      <c r="G20" s="51">
        <v>1</v>
      </c>
      <c r="H20" s="51">
        <v>99</v>
      </c>
      <c r="J20" s="42">
        <v>1</v>
      </c>
      <c r="K20" s="42">
        <v>1.5</v>
      </c>
      <c r="L20" s="42">
        <v>1</v>
      </c>
      <c r="M20" s="42">
        <v>0</v>
      </c>
      <c r="N20" s="42">
        <v>1.5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1.5</v>
      </c>
      <c r="AA20" s="42">
        <v>0</v>
      </c>
      <c r="AB20" s="42">
        <v>1</v>
      </c>
      <c r="AC20" s="42">
        <v>0</v>
      </c>
      <c r="AD20" s="51">
        <v>0</v>
      </c>
      <c r="AE20" s="51">
        <v>0</v>
      </c>
      <c r="AF20" s="51">
        <v>2</v>
      </c>
      <c r="AG20" s="51">
        <v>0</v>
      </c>
      <c r="AH20" s="51">
        <v>0.5</v>
      </c>
      <c r="AI20" s="51">
        <v>0</v>
      </c>
      <c r="AJ20" s="51">
        <v>1</v>
      </c>
      <c r="AK20" s="51">
        <v>0</v>
      </c>
      <c r="AL20" s="51">
        <v>0</v>
      </c>
      <c r="AM20" s="51">
        <v>0</v>
      </c>
      <c r="AN20" s="146">
        <f t="shared" si="0"/>
        <v>11</v>
      </c>
      <c r="AO20" s="182">
        <f t="shared" si="1"/>
        <v>1.65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</row>
    <row r="21" spans="1:55" s="51" customFormat="1" ht="24">
      <c r="A21" s="44">
        <v>11</v>
      </c>
      <c r="B21" s="44" t="s">
        <v>299</v>
      </c>
      <c r="C21" s="40">
        <v>1049730147</v>
      </c>
      <c r="D21" s="44">
        <v>1</v>
      </c>
      <c r="E21" s="46">
        <v>11</v>
      </c>
      <c r="F21" s="47">
        <v>1490300118648</v>
      </c>
      <c r="G21" s="51">
        <v>1</v>
      </c>
      <c r="H21" s="51">
        <v>99</v>
      </c>
      <c r="J21" s="42">
        <v>0</v>
      </c>
      <c r="K21" s="42">
        <v>1.5</v>
      </c>
      <c r="L21" s="42">
        <v>1</v>
      </c>
      <c r="M21" s="42">
        <v>0</v>
      </c>
      <c r="N21" s="42">
        <v>1</v>
      </c>
      <c r="O21" s="42">
        <v>0</v>
      </c>
      <c r="P21" s="42">
        <v>1</v>
      </c>
      <c r="Q21" s="42">
        <v>1</v>
      </c>
      <c r="R21" s="42">
        <v>1</v>
      </c>
      <c r="S21" s="42">
        <v>0</v>
      </c>
      <c r="T21" s="42">
        <v>0.5</v>
      </c>
      <c r="U21" s="42">
        <v>0</v>
      </c>
      <c r="V21" s="42">
        <v>0</v>
      </c>
      <c r="W21" s="42">
        <v>0</v>
      </c>
      <c r="X21" s="42">
        <v>0</v>
      </c>
      <c r="Y21" s="42">
        <v>1</v>
      </c>
      <c r="Z21" s="42">
        <v>1</v>
      </c>
      <c r="AA21" s="42">
        <v>0</v>
      </c>
      <c r="AB21" s="42">
        <v>1</v>
      </c>
      <c r="AC21" s="42">
        <v>0</v>
      </c>
      <c r="AD21" s="51">
        <v>0</v>
      </c>
      <c r="AE21" s="51">
        <v>1</v>
      </c>
      <c r="AF21" s="51">
        <v>1</v>
      </c>
      <c r="AG21" s="51">
        <v>2</v>
      </c>
      <c r="AH21" s="51">
        <v>0</v>
      </c>
      <c r="AI21" s="51">
        <v>0.5</v>
      </c>
      <c r="AJ21" s="51">
        <v>0</v>
      </c>
      <c r="AK21" s="51">
        <v>0</v>
      </c>
      <c r="AL21" s="51">
        <v>0.5</v>
      </c>
      <c r="AM21" s="51">
        <v>0</v>
      </c>
      <c r="AN21" s="146">
        <f t="shared" si="0"/>
        <v>15</v>
      </c>
      <c r="AO21" s="182">
        <f t="shared" si="1"/>
        <v>2.25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</row>
    <row r="22" spans="1:55" s="51" customFormat="1" ht="24">
      <c r="A22" s="50">
        <v>12</v>
      </c>
      <c r="B22" s="44" t="s">
        <v>299</v>
      </c>
      <c r="C22" s="40">
        <v>1049730147</v>
      </c>
      <c r="D22" s="44">
        <v>1</v>
      </c>
      <c r="E22" s="46">
        <v>12</v>
      </c>
      <c r="F22" s="47">
        <v>1490300117781</v>
      </c>
      <c r="G22" s="51">
        <v>2</v>
      </c>
      <c r="H22" s="51">
        <v>99</v>
      </c>
      <c r="J22" s="42">
        <v>0</v>
      </c>
      <c r="K22" s="42">
        <v>2</v>
      </c>
      <c r="L22" s="42">
        <v>1</v>
      </c>
      <c r="M22" s="42">
        <v>0</v>
      </c>
      <c r="N22" s="42">
        <v>0.5</v>
      </c>
      <c r="O22" s="42">
        <v>0</v>
      </c>
      <c r="P22" s="42">
        <v>0</v>
      </c>
      <c r="Q22" s="42">
        <v>1</v>
      </c>
      <c r="R22" s="42">
        <v>1</v>
      </c>
      <c r="S22" s="42">
        <v>0</v>
      </c>
      <c r="T22" s="42">
        <v>1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0.5</v>
      </c>
      <c r="AA22" s="42">
        <v>0</v>
      </c>
      <c r="AB22" s="42">
        <v>1</v>
      </c>
      <c r="AC22" s="42">
        <v>0</v>
      </c>
      <c r="AD22" s="51">
        <v>0</v>
      </c>
      <c r="AE22" s="51">
        <v>1</v>
      </c>
      <c r="AF22" s="51">
        <v>1</v>
      </c>
      <c r="AG22" s="51">
        <v>1</v>
      </c>
      <c r="AH22" s="51">
        <v>0</v>
      </c>
      <c r="AI22" s="51">
        <v>0.5</v>
      </c>
      <c r="AJ22" s="51">
        <v>0</v>
      </c>
      <c r="AK22" s="51">
        <v>0</v>
      </c>
      <c r="AL22" s="51">
        <v>0</v>
      </c>
      <c r="AM22" s="51">
        <v>0</v>
      </c>
      <c r="AN22" s="146">
        <f t="shared" si="0"/>
        <v>11.5</v>
      </c>
      <c r="AO22" s="182">
        <f t="shared" si="1"/>
        <v>1.725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</row>
    <row r="23" spans="1:55" s="51" customFormat="1" ht="24">
      <c r="A23" s="44">
        <v>13</v>
      </c>
      <c r="B23" s="44" t="s">
        <v>178</v>
      </c>
      <c r="C23" s="40">
        <v>1049730147</v>
      </c>
      <c r="D23" s="44">
        <v>1</v>
      </c>
      <c r="E23" s="46">
        <v>13</v>
      </c>
      <c r="F23" s="47">
        <v>1490300117579</v>
      </c>
      <c r="G23" s="51">
        <v>2</v>
      </c>
      <c r="H23" s="51">
        <v>99</v>
      </c>
      <c r="J23" s="42">
        <v>0</v>
      </c>
      <c r="K23" s="42">
        <v>0.5</v>
      </c>
      <c r="L23" s="42">
        <v>1</v>
      </c>
      <c r="M23" s="42">
        <v>1</v>
      </c>
      <c r="N23" s="42">
        <v>1</v>
      </c>
      <c r="O23" s="42">
        <v>0</v>
      </c>
      <c r="P23" s="42">
        <v>1</v>
      </c>
      <c r="Q23" s="42">
        <v>0</v>
      </c>
      <c r="R23" s="42">
        <v>1</v>
      </c>
      <c r="S23" s="42">
        <v>0</v>
      </c>
      <c r="T23" s="42">
        <v>1.5</v>
      </c>
      <c r="U23" s="42">
        <v>0</v>
      </c>
      <c r="V23" s="42">
        <v>0</v>
      </c>
      <c r="W23" s="42">
        <v>0</v>
      </c>
      <c r="X23" s="42">
        <v>1</v>
      </c>
      <c r="Y23" s="42">
        <v>0</v>
      </c>
      <c r="Z23" s="42">
        <v>1.5</v>
      </c>
      <c r="AA23" s="42">
        <v>0</v>
      </c>
      <c r="AB23" s="42">
        <v>1.5</v>
      </c>
      <c r="AC23" s="42">
        <v>0</v>
      </c>
      <c r="AD23" s="51">
        <v>0</v>
      </c>
      <c r="AE23" s="51">
        <v>1</v>
      </c>
      <c r="AF23" s="51">
        <v>0</v>
      </c>
      <c r="AG23" s="51">
        <v>2</v>
      </c>
      <c r="AH23" s="51">
        <v>0</v>
      </c>
      <c r="AI23" s="51">
        <v>1</v>
      </c>
      <c r="AJ23" s="51">
        <v>0</v>
      </c>
      <c r="AK23" s="51">
        <v>1</v>
      </c>
      <c r="AL23" s="51">
        <v>0</v>
      </c>
      <c r="AM23" s="51">
        <v>0</v>
      </c>
      <c r="AN23" s="146">
        <f t="shared" si="0"/>
        <v>16</v>
      </c>
      <c r="AO23" s="182">
        <f t="shared" si="1"/>
        <v>2.4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</row>
    <row r="24" spans="1:55" s="51" customFormat="1" ht="24">
      <c r="A24" s="50">
        <v>14</v>
      </c>
      <c r="B24" s="44" t="s">
        <v>178</v>
      </c>
      <c r="C24" s="40">
        <v>1049730147</v>
      </c>
      <c r="D24" s="44">
        <v>1</v>
      </c>
      <c r="E24" s="46">
        <v>14</v>
      </c>
      <c r="F24" s="47">
        <v>1499900353549</v>
      </c>
      <c r="G24" s="51">
        <v>2</v>
      </c>
      <c r="H24" s="51">
        <v>99</v>
      </c>
      <c r="J24" s="42">
        <v>0</v>
      </c>
      <c r="K24" s="42">
        <v>2</v>
      </c>
      <c r="L24" s="42">
        <v>2</v>
      </c>
      <c r="M24" s="42">
        <v>1</v>
      </c>
      <c r="N24" s="42">
        <v>1.5</v>
      </c>
      <c r="O24" s="42">
        <v>0</v>
      </c>
      <c r="P24" s="42">
        <v>1</v>
      </c>
      <c r="Q24" s="42">
        <v>0</v>
      </c>
      <c r="R24" s="42">
        <v>0</v>
      </c>
      <c r="S24" s="42">
        <v>0</v>
      </c>
      <c r="T24" s="42">
        <v>1.5</v>
      </c>
      <c r="U24" s="42">
        <v>0</v>
      </c>
      <c r="V24" s="42">
        <v>0</v>
      </c>
      <c r="W24" s="42">
        <v>0</v>
      </c>
      <c r="X24" s="42">
        <v>1</v>
      </c>
      <c r="Y24" s="42">
        <v>1</v>
      </c>
      <c r="Z24" s="42">
        <v>1.5</v>
      </c>
      <c r="AA24" s="42">
        <v>0</v>
      </c>
      <c r="AB24" s="42">
        <v>2</v>
      </c>
      <c r="AC24" s="42">
        <v>0</v>
      </c>
      <c r="AD24" s="51">
        <v>0</v>
      </c>
      <c r="AE24" s="51">
        <v>0</v>
      </c>
      <c r="AF24" s="51">
        <v>0</v>
      </c>
      <c r="AG24" s="51">
        <v>1.5</v>
      </c>
      <c r="AH24" s="51">
        <v>0</v>
      </c>
      <c r="AI24" s="51">
        <v>1</v>
      </c>
      <c r="AJ24" s="51">
        <v>0</v>
      </c>
      <c r="AK24" s="51">
        <v>1</v>
      </c>
      <c r="AL24" s="51">
        <v>0.5</v>
      </c>
      <c r="AM24" s="51">
        <v>1</v>
      </c>
      <c r="AN24" s="146">
        <f t="shared" si="0"/>
        <v>19.5</v>
      </c>
      <c r="AO24" s="182">
        <f t="shared" si="1"/>
        <v>2.925</v>
      </c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</row>
    <row r="25" spans="1:55" s="51" customFormat="1" ht="24">
      <c r="A25" s="44">
        <v>15</v>
      </c>
      <c r="B25" s="44" t="s">
        <v>178</v>
      </c>
      <c r="C25" s="40">
        <v>1049730147</v>
      </c>
      <c r="D25" s="44">
        <v>1</v>
      </c>
      <c r="E25" s="46">
        <v>15</v>
      </c>
      <c r="F25" s="47">
        <v>1100703272061</v>
      </c>
      <c r="G25" s="51">
        <v>2</v>
      </c>
      <c r="H25" s="51">
        <v>99</v>
      </c>
      <c r="J25" s="42">
        <v>0</v>
      </c>
      <c r="K25" s="42">
        <v>2</v>
      </c>
      <c r="L25" s="42">
        <v>1</v>
      </c>
      <c r="M25" s="42">
        <v>1</v>
      </c>
      <c r="N25" s="42">
        <v>1.5</v>
      </c>
      <c r="O25" s="42">
        <v>0</v>
      </c>
      <c r="P25" s="42">
        <v>1</v>
      </c>
      <c r="Q25" s="42">
        <v>0</v>
      </c>
      <c r="R25" s="42">
        <v>0</v>
      </c>
      <c r="S25" s="42">
        <v>1</v>
      </c>
      <c r="T25" s="42">
        <v>1.5</v>
      </c>
      <c r="U25" s="42">
        <v>0</v>
      </c>
      <c r="V25" s="42">
        <v>0.5</v>
      </c>
      <c r="W25" s="42">
        <v>0</v>
      </c>
      <c r="X25" s="42">
        <v>0</v>
      </c>
      <c r="Y25" s="42">
        <v>0</v>
      </c>
      <c r="Z25" s="42">
        <v>1</v>
      </c>
      <c r="AA25" s="42">
        <v>0</v>
      </c>
      <c r="AB25" s="42">
        <v>1.5</v>
      </c>
      <c r="AC25" s="42">
        <v>0</v>
      </c>
      <c r="AD25" s="51">
        <v>0</v>
      </c>
      <c r="AE25" s="51">
        <v>0</v>
      </c>
      <c r="AF25" s="51">
        <v>1</v>
      </c>
      <c r="AG25" s="51">
        <v>1.5</v>
      </c>
      <c r="AH25" s="51">
        <v>0</v>
      </c>
      <c r="AI25" s="51">
        <v>2</v>
      </c>
      <c r="AJ25" s="51">
        <v>1</v>
      </c>
      <c r="AK25" s="51">
        <v>0</v>
      </c>
      <c r="AL25" s="51">
        <v>0.5</v>
      </c>
      <c r="AM25" s="51">
        <v>1</v>
      </c>
      <c r="AN25" s="146">
        <f t="shared" si="0"/>
        <v>19</v>
      </c>
      <c r="AO25" s="182">
        <f t="shared" si="1"/>
        <v>2.85</v>
      </c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</row>
    <row r="26" spans="1:55" s="51" customFormat="1" ht="24">
      <c r="A26" s="50">
        <v>16</v>
      </c>
      <c r="B26" s="44" t="s">
        <v>178</v>
      </c>
      <c r="C26" s="40">
        <v>1049730147</v>
      </c>
      <c r="D26" s="44">
        <v>1</v>
      </c>
      <c r="E26" s="46">
        <v>16</v>
      </c>
      <c r="F26" s="47">
        <v>1461301226372</v>
      </c>
      <c r="G26" s="51">
        <v>2</v>
      </c>
      <c r="H26" s="51">
        <v>99</v>
      </c>
      <c r="J26" s="42">
        <v>0</v>
      </c>
      <c r="K26" s="42">
        <v>1.5</v>
      </c>
      <c r="L26" s="42">
        <v>1</v>
      </c>
      <c r="M26" s="42">
        <v>0</v>
      </c>
      <c r="N26" s="42">
        <v>2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0.5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1.5</v>
      </c>
      <c r="AA26" s="42">
        <v>1</v>
      </c>
      <c r="AB26" s="42">
        <v>1</v>
      </c>
      <c r="AC26" s="42">
        <v>0</v>
      </c>
      <c r="AD26" s="51">
        <v>1</v>
      </c>
      <c r="AE26" s="51">
        <v>1</v>
      </c>
      <c r="AF26" s="51">
        <v>0</v>
      </c>
      <c r="AG26" s="51">
        <v>2</v>
      </c>
      <c r="AH26" s="51">
        <v>1</v>
      </c>
      <c r="AI26" s="51">
        <v>1</v>
      </c>
      <c r="AJ26" s="51">
        <v>0</v>
      </c>
      <c r="AK26" s="51">
        <v>0</v>
      </c>
      <c r="AL26" s="51">
        <v>0</v>
      </c>
      <c r="AM26" s="51">
        <v>0</v>
      </c>
      <c r="AN26" s="146">
        <f t="shared" si="0"/>
        <v>14.5</v>
      </c>
      <c r="AO26" s="182">
        <f t="shared" si="1"/>
        <v>2.175</v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</row>
    <row r="27" spans="1:55" s="51" customFormat="1" ht="24">
      <c r="A27" s="44">
        <v>17</v>
      </c>
      <c r="B27" s="44" t="s">
        <v>178</v>
      </c>
      <c r="C27" s="40">
        <v>1049730147</v>
      </c>
      <c r="D27" s="44">
        <v>1</v>
      </c>
      <c r="E27" s="46">
        <v>17</v>
      </c>
      <c r="F27" s="47">
        <v>1490300114626</v>
      </c>
      <c r="G27" s="51">
        <v>2</v>
      </c>
      <c r="H27" s="51">
        <v>99</v>
      </c>
      <c r="J27" s="42">
        <v>0</v>
      </c>
      <c r="K27" s="42">
        <v>1.5</v>
      </c>
      <c r="L27" s="42">
        <v>1</v>
      </c>
      <c r="M27" s="42">
        <v>1</v>
      </c>
      <c r="N27" s="42">
        <v>0.5</v>
      </c>
      <c r="O27" s="42">
        <v>1</v>
      </c>
      <c r="P27" s="42">
        <v>0</v>
      </c>
      <c r="Q27" s="42">
        <v>1</v>
      </c>
      <c r="R27" s="42">
        <v>0</v>
      </c>
      <c r="S27" s="42">
        <v>0</v>
      </c>
      <c r="T27" s="42">
        <v>2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1.5</v>
      </c>
      <c r="AA27" s="42">
        <v>1</v>
      </c>
      <c r="AB27" s="42">
        <v>1</v>
      </c>
      <c r="AC27" s="42">
        <v>0</v>
      </c>
      <c r="AD27" s="51">
        <v>0</v>
      </c>
      <c r="AE27" s="51">
        <v>0</v>
      </c>
      <c r="AF27" s="51">
        <v>0</v>
      </c>
      <c r="AG27" s="51">
        <v>1</v>
      </c>
      <c r="AH27" s="51">
        <v>1</v>
      </c>
      <c r="AI27" s="51">
        <v>1.5</v>
      </c>
      <c r="AJ27" s="51">
        <v>1</v>
      </c>
      <c r="AK27" s="51">
        <v>0</v>
      </c>
      <c r="AL27" s="51">
        <v>0.5</v>
      </c>
      <c r="AM27" s="51">
        <v>0</v>
      </c>
      <c r="AN27" s="146">
        <f t="shared" si="0"/>
        <v>16.5</v>
      </c>
      <c r="AO27" s="182">
        <f t="shared" si="1"/>
        <v>2.475</v>
      </c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</row>
    <row r="28" spans="1:55" s="51" customFormat="1" ht="24">
      <c r="A28" s="50">
        <v>18</v>
      </c>
      <c r="B28" s="44" t="s">
        <v>178</v>
      </c>
      <c r="C28" s="40">
        <v>1049730147</v>
      </c>
      <c r="D28" s="44">
        <v>1</v>
      </c>
      <c r="E28" s="46">
        <v>18</v>
      </c>
      <c r="F28" s="47">
        <v>1490300116203</v>
      </c>
      <c r="G28" s="51">
        <v>2</v>
      </c>
      <c r="H28" s="51">
        <v>99</v>
      </c>
      <c r="J28" s="42">
        <v>1</v>
      </c>
      <c r="K28" s="42">
        <v>1.5</v>
      </c>
      <c r="L28" s="42">
        <v>0</v>
      </c>
      <c r="M28" s="42">
        <v>1</v>
      </c>
      <c r="N28" s="42">
        <v>1.5</v>
      </c>
      <c r="O28" s="42">
        <v>1</v>
      </c>
      <c r="P28" s="42">
        <v>1</v>
      </c>
      <c r="Q28" s="42">
        <v>1</v>
      </c>
      <c r="R28" s="42">
        <v>1</v>
      </c>
      <c r="S28" s="42">
        <v>0</v>
      </c>
      <c r="T28" s="42">
        <v>1</v>
      </c>
      <c r="U28" s="42">
        <v>1</v>
      </c>
      <c r="V28" s="42">
        <v>0.5</v>
      </c>
      <c r="W28" s="42">
        <v>0</v>
      </c>
      <c r="X28" s="42">
        <v>0</v>
      </c>
      <c r="Y28" s="42">
        <v>1</v>
      </c>
      <c r="Z28" s="42">
        <v>2</v>
      </c>
      <c r="AA28" s="42">
        <v>1</v>
      </c>
      <c r="AB28" s="42">
        <v>1</v>
      </c>
      <c r="AC28" s="42">
        <v>0</v>
      </c>
      <c r="AD28" s="51">
        <v>0</v>
      </c>
      <c r="AE28" s="51">
        <v>1</v>
      </c>
      <c r="AF28" s="51">
        <v>1</v>
      </c>
      <c r="AG28" s="51">
        <v>1.5</v>
      </c>
      <c r="AH28" s="51">
        <v>1</v>
      </c>
      <c r="AI28" s="51">
        <v>1.5</v>
      </c>
      <c r="AJ28" s="51">
        <v>0</v>
      </c>
      <c r="AK28" s="51">
        <v>0</v>
      </c>
      <c r="AL28" s="51">
        <v>0.5</v>
      </c>
      <c r="AM28" s="51">
        <v>0</v>
      </c>
      <c r="AN28" s="146">
        <f t="shared" si="0"/>
        <v>23</v>
      </c>
      <c r="AO28" s="182">
        <f t="shared" si="1"/>
        <v>3.45</v>
      </c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</row>
    <row r="29" spans="1:55" s="51" customFormat="1" ht="24">
      <c r="A29" s="44">
        <v>19</v>
      </c>
      <c r="B29" s="44" t="s">
        <v>178</v>
      </c>
      <c r="C29" s="40">
        <v>1049730147</v>
      </c>
      <c r="D29" s="44">
        <v>1</v>
      </c>
      <c r="E29" s="46">
        <v>19</v>
      </c>
      <c r="F29" s="47">
        <v>1490300119083</v>
      </c>
      <c r="G29" s="51">
        <v>2</v>
      </c>
      <c r="H29" s="51">
        <v>99</v>
      </c>
      <c r="J29" s="42">
        <v>1</v>
      </c>
      <c r="K29" s="42">
        <v>2</v>
      </c>
      <c r="L29" s="42">
        <v>1</v>
      </c>
      <c r="M29" s="42">
        <v>1</v>
      </c>
      <c r="N29" s="42">
        <v>1.5</v>
      </c>
      <c r="O29" s="42">
        <v>1</v>
      </c>
      <c r="P29" s="42">
        <v>1</v>
      </c>
      <c r="Q29" s="42">
        <v>0</v>
      </c>
      <c r="R29" s="42">
        <v>1</v>
      </c>
      <c r="S29" s="42">
        <v>0</v>
      </c>
      <c r="T29" s="42">
        <v>1</v>
      </c>
      <c r="U29" s="42">
        <v>0</v>
      </c>
      <c r="V29" s="42">
        <v>0</v>
      </c>
      <c r="W29" s="42">
        <v>0</v>
      </c>
      <c r="X29" s="42">
        <v>0</v>
      </c>
      <c r="Y29" s="42">
        <v>1</v>
      </c>
      <c r="Z29" s="42">
        <v>0.5</v>
      </c>
      <c r="AA29" s="42">
        <v>1</v>
      </c>
      <c r="AB29" s="42">
        <v>0</v>
      </c>
      <c r="AC29" s="42">
        <v>0</v>
      </c>
      <c r="AD29" s="51">
        <v>0</v>
      </c>
      <c r="AE29" s="51">
        <v>0</v>
      </c>
      <c r="AF29" s="51">
        <v>0</v>
      </c>
      <c r="AG29" s="51">
        <v>1</v>
      </c>
      <c r="AH29" s="51">
        <v>0</v>
      </c>
      <c r="AI29" s="51">
        <v>1</v>
      </c>
      <c r="AJ29" s="51">
        <v>0</v>
      </c>
      <c r="AK29" s="51">
        <v>0</v>
      </c>
      <c r="AL29" s="51">
        <v>0.5</v>
      </c>
      <c r="AM29" s="51">
        <v>0</v>
      </c>
      <c r="AN29" s="146">
        <f t="shared" si="0"/>
        <v>15.5</v>
      </c>
      <c r="AO29" s="182">
        <f t="shared" si="1"/>
        <v>2.325</v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</row>
    <row r="30" spans="1:55" s="51" customFormat="1" ht="24">
      <c r="A30" s="50">
        <v>20</v>
      </c>
      <c r="B30" s="44" t="s">
        <v>178</v>
      </c>
      <c r="C30" s="40">
        <v>1049730147</v>
      </c>
      <c r="D30" s="44">
        <v>1</v>
      </c>
      <c r="E30" s="46">
        <v>20</v>
      </c>
      <c r="F30" s="47">
        <v>1499900348316</v>
      </c>
      <c r="G30" s="51">
        <v>2</v>
      </c>
      <c r="H30" s="51">
        <v>99</v>
      </c>
      <c r="J30" s="42">
        <v>1</v>
      </c>
      <c r="K30" s="42">
        <v>1.5</v>
      </c>
      <c r="L30" s="42">
        <v>1</v>
      </c>
      <c r="M30" s="42">
        <v>1</v>
      </c>
      <c r="N30" s="42">
        <v>1</v>
      </c>
      <c r="O30" s="42">
        <v>0</v>
      </c>
      <c r="P30" s="42">
        <v>1</v>
      </c>
      <c r="Q30" s="42">
        <v>0</v>
      </c>
      <c r="R30" s="42">
        <v>0</v>
      </c>
      <c r="S30" s="42">
        <v>1</v>
      </c>
      <c r="T30" s="42">
        <v>1.5</v>
      </c>
      <c r="U30" s="42">
        <v>0</v>
      </c>
      <c r="V30" s="42">
        <v>1</v>
      </c>
      <c r="W30" s="42">
        <v>0</v>
      </c>
      <c r="X30" s="42">
        <v>0</v>
      </c>
      <c r="Y30" s="42">
        <v>0</v>
      </c>
      <c r="Z30" s="42">
        <v>0.5</v>
      </c>
      <c r="AA30" s="42">
        <v>0</v>
      </c>
      <c r="AB30" s="42">
        <v>1</v>
      </c>
      <c r="AC30" s="42">
        <v>0</v>
      </c>
      <c r="AD30" s="51">
        <v>0</v>
      </c>
      <c r="AE30" s="51">
        <v>0</v>
      </c>
      <c r="AF30" s="51">
        <v>0</v>
      </c>
      <c r="AG30" s="51">
        <v>1.5</v>
      </c>
      <c r="AH30" s="51">
        <v>0</v>
      </c>
      <c r="AI30" s="51">
        <v>1</v>
      </c>
      <c r="AJ30" s="51">
        <v>0</v>
      </c>
      <c r="AK30" s="51">
        <v>0</v>
      </c>
      <c r="AL30" s="51">
        <v>0</v>
      </c>
      <c r="AM30" s="51">
        <v>2</v>
      </c>
      <c r="AN30" s="146">
        <f t="shared" si="0"/>
        <v>16</v>
      </c>
      <c r="AO30" s="182">
        <f t="shared" si="1"/>
        <v>2.4</v>
      </c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</row>
    <row r="31" spans="1:55" s="51" customFormat="1" ht="24">
      <c r="A31" s="44">
        <v>21</v>
      </c>
      <c r="B31" s="44" t="s">
        <v>178</v>
      </c>
      <c r="C31" s="40">
        <v>1049730147</v>
      </c>
      <c r="D31" s="44">
        <v>1</v>
      </c>
      <c r="E31" s="46">
        <v>21</v>
      </c>
      <c r="F31" s="47">
        <v>1490300117331</v>
      </c>
      <c r="G31" s="51">
        <v>2</v>
      </c>
      <c r="H31" s="51">
        <v>99</v>
      </c>
      <c r="J31" s="42">
        <v>0</v>
      </c>
      <c r="K31" s="42">
        <v>0</v>
      </c>
      <c r="L31" s="42">
        <v>1</v>
      </c>
      <c r="M31" s="42">
        <v>0</v>
      </c>
      <c r="N31" s="42">
        <v>1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1.5</v>
      </c>
      <c r="U31" s="42">
        <v>1</v>
      </c>
      <c r="V31" s="42">
        <v>1</v>
      </c>
      <c r="W31" s="42">
        <v>1</v>
      </c>
      <c r="X31" s="42">
        <v>0</v>
      </c>
      <c r="Y31" s="42">
        <v>0</v>
      </c>
      <c r="Z31" s="42">
        <v>1.5</v>
      </c>
      <c r="AA31" s="42">
        <v>1</v>
      </c>
      <c r="AB31" s="42">
        <v>1.5</v>
      </c>
      <c r="AC31" s="42">
        <v>0</v>
      </c>
      <c r="AD31" s="51">
        <v>0</v>
      </c>
      <c r="AE31" s="51">
        <v>1</v>
      </c>
      <c r="AF31" s="51">
        <v>0</v>
      </c>
      <c r="AG31" s="51">
        <v>2</v>
      </c>
      <c r="AH31" s="51">
        <v>0</v>
      </c>
      <c r="AI31" s="51">
        <v>1.5</v>
      </c>
      <c r="AJ31" s="51">
        <v>0</v>
      </c>
      <c r="AK31" s="51">
        <v>0</v>
      </c>
      <c r="AL31" s="51">
        <v>0</v>
      </c>
      <c r="AM31" s="51">
        <v>2</v>
      </c>
      <c r="AN31" s="146">
        <f t="shared" si="0"/>
        <v>17</v>
      </c>
      <c r="AO31" s="182">
        <f t="shared" si="1"/>
        <v>2.55</v>
      </c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</row>
    <row r="32" spans="1:55" s="51" customFormat="1" ht="24">
      <c r="A32" s="50">
        <v>22</v>
      </c>
      <c r="B32" s="44" t="s">
        <v>178</v>
      </c>
      <c r="C32" s="40">
        <v>1049730147</v>
      </c>
      <c r="D32" s="44">
        <v>1</v>
      </c>
      <c r="E32" s="46">
        <v>22</v>
      </c>
      <c r="F32" s="52">
        <v>1490300117871</v>
      </c>
      <c r="G32" s="51">
        <v>1</v>
      </c>
      <c r="H32" s="51">
        <v>99</v>
      </c>
      <c r="J32" s="42">
        <v>0</v>
      </c>
      <c r="K32" s="42">
        <v>1.5</v>
      </c>
      <c r="L32" s="42">
        <v>1</v>
      </c>
      <c r="M32" s="42">
        <v>1</v>
      </c>
      <c r="N32" s="42">
        <v>2</v>
      </c>
      <c r="O32" s="42">
        <v>1</v>
      </c>
      <c r="P32" s="42">
        <v>1</v>
      </c>
      <c r="Q32" s="42">
        <v>1</v>
      </c>
      <c r="R32" s="42">
        <v>1</v>
      </c>
      <c r="S32" s="42">
        <v>1</v>
      </c>
      <c r="T32" s="42">
        <v>1</v>
      </c>
      <c r="U32" s="42">
        <v>1</v>
      </c>
      <c r="V32" s="42">
        <v>0</v>
      </c>
      <c r="W32" s="42">
        <v>0</v>
      </c>
      <c r="X32" s="42">
        <v>0</v>
      </c>
      <c r="Y32" s="42">
        <v>0</v>
      </c>
      <c r="Z32" s="42">
        <v>1</v>
      </c>
      <c r="AA32" s="42">
        <v>1</v>
      </c>
      <c r="AB32" s="42">
        <v>0.5</v>
      </c>
      <c r="AC32" s="42">
        <v>0</v>
      </c>
      <c r="AD32" s="51">
        <v>0</v>
      </c>
      <c r="AE32" s="51">
        <v>0</v>
      </c>
      <c r="AF32" s="51">
        <v>0</v>
      </c>
      <c r="AG32" s="51">
        <v>2</v>
      </c>
      <c r="AH32" s="51">
        <v>1</v>
      </c>
      <c r="AI32" s="51">
        <v>0</v>
      </c>
      <c r="AJ32" s="51">
        <v>1</v>
      </c>
      <c r="AK32" s="51">
        <v>0</v>
      </c>
      <c r="AL32" s="51">
        <v>0</v>
      </c>
      <c r="AM32" s="51">
        <v>1</v>
      </c>
      <c r="AN32" s="146">
        <f t="shared" si="0"/>
        <v>20</v>
      </c>
      <c r="AO32" s="182">
        <f t="shared" si="1"/>
        <v>3</v>
      </c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</row>
    <row r="33" spans="1:55" s="51" customFormat="1" ht="24">
      <c r="A33" s="50"/>
      <c r="B33" s="44"/>
      <c r="C33" s="40"/>
      <c r="D33" s="44"/>
      <c r="E33" s="183"/>
      <c r="F33" s="184"/>
      <c r="G33" s="50"/>
      <c r="H33" s="50"/>
      <c r="I33" s="133"/>
      <c r="J33" s="200">
        <f aca="true" t="shared" si="2" ref="J33:AM33">AVERAGE(J11:J32)</f>
        <v>0.22727272727272727</v>
      </c>
      <c r="K33" s="200">
        <f t="shared" si="2"/>
        <v>1.2954545454545454</v>
      </c>
      <c r="L33" s="200">
        <f t="shared" si="2"/>
        <v>1.1818181818181819</v>
      </c>
      <c r="M33" s="200">
        <f t="shared" si="2"/>
        <v>0.5</v>
      </c>
      <c r="N33" s="200">
        <f t="shared" si="2"/>
        <v>1.1136363636363635</v>
      </c>
      <c r="O33" s="200">
        <f t="shared" si="2"/>
        <v>0.3181818181818182</v>
      </c>
      <c r="P33" s="200">
        <f t="shared" si="2"/>
        <v>0.45454545454545453</v>
      </c>
      <c r="Q33" s="200">
        <f t="shared" si="2"/>
        <v>0.3181818181818182</v>
      </c>
      <c r="R33" s="200">
        <f t="shared" si="2"/>
        <v>0.45454545454545453</v>
      </c>
      <c r="S33" s="200">
        <f t="shared" si="2"/>
        <v>0.36363636363636365</v>
      </c>
      <c r="T33" s="200">
        <f t="shared" si="2"/>
        <v>1</v>
      </c>
      <c r="U33" s="200">
        <f t="shared" si="2"/>
        <v>0.22727272727272727</v>
      </c>
      <c r="V33" s="200">
        <f t="shared" si="2"/>
        <v>0.18181818181818182</v>
      </c>
      <c r="W33" s="200">
        <f t="shared" si="2"/>
        <v>0.20454545454545456</v>
      </c>
      <c r="X33" s="200">
        <f t="shared" si="2"/>
        <v>0.2727272727272727</v>
      </c>
      <c r="Y33" s="200">
        <f t="shared" si="2"/>
        <v>0.45454545454545453</v>
      </c>
      <c r="Z33" s="200">
        <f t="shared" si="2"/>
        <v>1</v>
      </c>
      <c r="AA33" s="200">
        <f t="shared" si="2"/>
        <v>0.4772727272727273</v>
      </c>
      <c r="AB33" s="200">
        <f t="shared" si="2"/>
        <v>1</v>
      </c>
      <c r="AC33" s="200">
        <f t="shared" si="2"/>
        <v>0.045454545454545456</v>
      </c>
      <c r="AD33" s="200">
        <f t="shared" si="2"/>
        <v>0.06818181818181818</v>
      </c>
      <c r="AE33" s="200">
        <f t="shared" si="2"/>
        <v>0.45454545454545453</v>
      </c>
      <c r="AF33" s="200">
        <f t="shared" si="2"/>
        <v>0.36363636363636365</v>
      </c>
      <c r="AG33" s="200">
        <f t="shared" si="2"/>
        <v>1.0909090909090908</v>
      </c>
      <c r="AH33" s="200">
        <f t="shared" si="2"/>
        <v>0.3409090909090909</v>
      </c>
      <c r="AI33" s="200">
        <f t="shared" si="2"/>
        <v>0.9772727272727273</v>
      </c>
      <c r="AJ33" s="200">
        <f t="shared" si="2"/>
        <v>0.22727272727272727</v>
      </c>
      <c r="AK33" s="200">
        <f t="shared" si="2"/>
        <v>0.18181818181818182</v>
      </c>
      <c r="AL33" s="200">
        <f t="shared" si="2"/>
        <v>0.25</v>
      </c>
      <c r="AM33" s="200">
        <f t="shared" si="2"/>
        <v>0.45454545454545453</v>
      </c>
      <c r="AN33" s="200">
        <f>AVERAGE(AN11:AN32)</f>
        <v>15.454545454545455</v>
      </c>
      <c r="AO33" s="179" t="s">
        <v>305</v>
      </c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</row>
    <row r="34" spans="1:55" s="51" customFormat="1" ht="24">
      <c r="A34" s="50"/>
      <c r="B34" s="44"/>
      <c r="C34" s="40"/>
      <c r="D34" s="44"/>
      <c r="E34" s="183"/>
      <c r="F34" s="184"/>
      <c r="G34" s="50"/>
      <c r="H34" s="50"/>
      <c r="I34" s="133"/>
      <c r="J34" s="200">
        <f aca="true" t="shared" si="3" ref="J34:AM34">STDEV(J11:J32)</f>
        <v>0.4289320272288885</v>
      </c>
      <c r="K34" s="200">
        <f t="shared" si="3"/>
        <v>0.6297976037148931</v>
      </c>
      <c r="L34" s="200">
        <f t="shared" si="3"/>
        <v>0.5884898863364997</v>
      </c>
      <c r="M34" s="200">
        <f t="shared" si="3"/>
        <v>0.511766315719159</v>
      </c>
      <c r="N34" s="200">
        <f t="shared" si="3"/>
        <v>0.596254543395252</v>
      </c>
      <c r="O34" s="200">
        <f t="shared" si="3"/>
        <v>0.4767312946227962</v>
      </c>
      <c r="P34" s="200">
        <f t="shared" si="3"/>
        <v>0.5096471914376255</v>
      </c>
      <c r="Q34" s="200">
        <f t="shared" si="3"/>
        <v>0.4767312946227962</v>
      </c>
      <c r="R34" s="200">
        <f t="shared" si="3"/>
        <v>0.5096471914376255</v>
      </c>
      <c r="S34" s="200">
        <f t="shared" si="3"/>
        <v>0.49236596391733095</v>
      </c>
      <c r="T34" s="200">
        <f t="shared" si="3"/>
        <v>0.5477225575051661</v>
      </c>
      <c r="U34" s="200">
        <f t="shared" si="3"/>
        <v>0.4289320272288885</v>
      </c>
      <c r="V34" s="200">
        <f t="shared" si="3"/>
        <v>0.32897584747988445</v>
      </c>
      <c r="W34" s="200">
        <f t="shared" si="3"/>
        <v>0.5490053974296851</v>
      </c>
      <c r="X34" s="200">
        <f t="shared" si="3"/>
        <v>0.4558423058385518</v>
      </c>
      <c r="Y34" s="200">
        <f t="shared" si="3"/>
        <v>0.5096471914376255</v>
      </c>
      <c r="Z34" s="200">
        <f t="shared" si="3"/>
        <v>0.5773502691896257</v>
      </c>
      <c r="AA34" s="200">
        <f t="shared" si="3"/>
        <v>0.49945858132469245</v>
      </c>
      <c r="AB34" s="200">
        <f t="shared" si="3"/>
        <v>0.5773502691896257</v>
      </c>
      <c r="AC34" s="200">
        <f t="shared" si="3"/>
        <v>0.21320071635561044</v>
      </c>
      <c r="AD34" s="200">
        <f t="shared" si="3"/>
        <v>0.23378126454803785</v>
      </c>
      <c r="AE34" s="200">
        <f t="shared" si="3"/>
        <v>0.5096471914376255</v>
      </c>
      <c r="AF34" s="200">
        <f t="shared" si="3"/>
        <v>0.5810872031479765</v>
      </c>
      <c r="AG34" s="200">
        <f t="shared" si="3"/>
        <v>0.7658851654001966</v>
      </c>
      <c r="AH34" s="200">
        <f t="shared" si="3"/>
        <v>0.47274184126735436</v>
      </c>
      <c r="AI34" s="200">
        <f t="shared" si="3"/>
        <v>0.5450485502025687</v>
      </c>
      <c r="AJ34" s="200">
        <f t="shared" si="3"/>
        <v>0.4289320272288885</v>
      </c>
      <c r="AK34" s="200">
        <f t="shared" si="3"/>
        <v>0.39477101697586137</v>
      </c>
      <c r="AL34" s="200">
        <f t="shared" si="3"/>
        <v>0.2988071523335984</v>
      </c>
      <c r="AM34" s="200">
        <f t="shared" si="3"/>
        <v>0.6529984122545217</v>
      </c>
      <c r="AN34" s="200">
        <f>STDEV(AN11:AN32)</f>
        <v>3.8480331738901743</v>
      </c>
      <c r="AO34" s="30" t="s">
        <v>306</v>
      </c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</row>
    <row r="35" spans="1:55" s="61" customFormat="1" ht="24">
      <c r="A35" s="53">
        <v>1</v>
      </c>
      <c r="B35" s="54" t="s">
        <v>169</v>
      </c>
      <c r="C35" s="55">
        <v>1049730136</v>
      </c>
      <c r="D35" s="44">
        <v>1</v>
      </c>
      <c r="E35" s="54">
        <v>1</v>
      </c>
      <c r="F35" s="160">
        <v>1490300117072</v>
      </c>
      <c r="G35" s="54">
        <v>1</v>
      </c>
      <c r="H35" s="54">
        <v>99</v>
      </c>
      <c r="I35" s="161"/>
      <c r="J35" s="162">
        <v>0</v>
      </c>
      <c r="K35" s="162">
        <v>0</v>
      </c>
      <c r="L35" s="162">
        <v>1</v>
      </c>
      <c r="M35" s="162">
        <v>0</v>
      </c>
      <c r="N35" s="162">
        <v>0.5</v>
      </c>
      <c r="O35" s="162">
        <v>1</v>
      </c>
      <c r="P35" s="162">
        <v>0</v>
      </c>
      <c r="Q35" s="162">
        <v>0</v>
      </c>
      <c r="R35" s="162">
        <v>0</v>
      </c>
      <c r="S35" s="162">
        <v>0</v>
      </c>
      <c r="T35" s="162">
        <v>1</v>
      </c>
      <c r="U35" s="162">
        <v>1</v>
      </c>
      <c r="V35" s="162">
        <v>0</v>
      </c>
      <c r="W35" s="162">
        <v>0</v>
      </c>
      <c r="X35" s="162">
        <v>0</v>
      </c>
      <c r="Y35" s="162">
        <v>0</v>
      </c>
      <c r="Z35" s="162">
        <v>1.5</v>
      </c>
      <c r="AA35" s="162">
        <v>0</v>
      </c>
      <c r="AB35" s="162">
        <v>1</v>
      </c>
      <c r="AC35" s="162">
        <v>0</v>
      </c>
      <c r="AD35" s="163">
        <v>0</v>
      </c>
      <c r="AE35" s="163">
        <v>0</v>
      </c>
      <c r="AF35" s="163">
        <v>0</v>
      </c>
      <c r="AG35" s="163">
        <v>1.5</v>
      </c>
      <c r="AH35" s="163">
        <v>0</v>
      </c>
      <c r="AI35" s="163">
        <v>0.5</v>
      </c>
      <c r="AJ35" s="163">
        <v>0</v>
      </c>
      <c r="AK35" s="162">
        <v>1</v>
      </c>
      <c r="AL35" s="163">
        <v>0.5</v>
      </c>
      <c r="AM35" s="163">
        <v>0</v>
      </c>
      <c r="AN35" s="59">
        <f t="shared" si="0"/>
        <v>10.5</v>
      </c>
      <c r="AO35" s="182">
        <f t="shared" si="1"/>
        <v>1.575</v>
      </c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</row>
    <row r="36" spans="1:55" s="65" customFormat="1" ht="24">
      <c r="A36" s="62">
        <v>2</v>
      </c>
      <c r="B36" s="54" t="s">
        <v>169</v>
      </c>
      <c r="C36" s="55">
        <v>1049730136</v>
      </c>
      <c r="D36" s="44">
        <v>1</v>
      </c>
      <c r="E36" s="64">
        <v>2</v>
      </c>
      <c r="F36" s="160">
        <v>1490300117081</v>
      </c>
      <c r="G36" s="64">
        <v>1</v>
      </c>
      <c r="H36" s="64">
        <v>99</v>
      </c>
      <c r="I36" s="64"/>
      <c r="J36" s="63">
        <v>0</v>
      </c>
      <c r="K36" s="63">
        <v>1</v>
      </c>
      <c r="L36" s="63">
        <v>1</v>
      </c>
      <c r="M36" s="63">
        <v>0</v>
      </c>
      <c r="N36" s="63">
        <v>1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1.5</v>
      </c>
      <c r="AA36" s="63">
        <v>0</v>
      </c>
      <c r="AB36" s="63">
        <v>1.5</v>
      </c>
      <c r="AC36" s="63">
        <v>0</v>
      </c>
      <c r="AD36" s="64">
        <v>0</v>
      </c>
      <c r="AE36" s="64">
        <v>0</v>
      </c>
      <c r="AF36" s="64">
        <v>0</v>
      </c>
      <c r="AG36" s="64">
        <v>1.5</v>
      </c>
      <c r="AH36" s="64">
        <v>0</v>
      </c>
      <c r="AI36" s="64">
        <v>1.5</v>
      </c>
      <c r="AJ36" s="64">
        <v>0</v>
      </c>
      <c r="AK36" s="64">
        <v>0</v>
      </c>
      <c r="AL36" s="64">
        <v>0.5</v>
      </c>
      <c r="AM36" s="64">
        <v>0</v>
      </c>
      <c r="AN36" s="59">
        <f t="shared" si="0"/>
        <v>10.5</v>
      </c>
      <c r="AO36" s="182">
        <f t="shared" si="1"/>
        <v>1.575</v>
      </c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</row>
    <row r="37" spans="1:55" s="66" customFormat="1" ht="24">
      <c r="A37" s="53">
        <v>3</v>
      </c>
      <c r="B37" s="54" t="s">
        <v>169</v>
      </c>
      <c r="C37" s="55">
        <v>1049730136</v>
      </c>
      <c r="D37" s="44">
        <v>1</v>
      </c>
      <c r="E37" s="54">
        <v>3</v>
      </c>
      <c r="F37" s="160">
        <v>1490300115401</v>
      </c>
      <c r="G37" s="64">
        <v>1</v>
      </c>
      <c r="H37" s="64">
        <v>99</v>
      </c>
      <c r="I37" s="64"/>
      <c r="J37" s="63">
        <v>1</v>
      </c>
      <c r="K37" s="63">
        <v>1</v>
      </c>
      <c r="L37" s="63">
        <v>1</v>
      </c>
      <c r="M37" s="63">
        <v>1</v>
      </c>
      <c r="N37" s="63">
        <v>1.5</v>
      </c>
      <c r="O37" s="63">
        <v>1</v>
      </c>
      <c r="P37" s="63">
        <v>1</v>
      </c>
      <c r="Q37" s="63">
        <v>0</v>
      </c>
      <c r="R37" s="63">
        <v>0</v>
      </c>
      <c r="S37" s="63">
        <v>0</v>
      </c>
      <c r="T37" s="63">
        <v>0.5</v>
      </c>
      <c r="U37" s="63">
        <v>1</v>
      </c>
      <c r="V37" s="63">
        <v>0</v>
      </c>
      <c r="W37" s="63">
        <v>0</v>
      </c>
      <c r="X37" s="63">
        <v>0</v>
      </c>
      <c r="Y37" s="63">
        <v>0</v>
      </c>
      <c r="Z37" s="63">
        <v>2</v>
      </c>
      <c r="AA37" s="63">
        <v>0</v>
      </c>
      <c r="AB37" s="63">
        <v>1</v>
      </c>
      <c r="AC37" s="63">
        <v>0</v>
      </c>
      <c r="AD37" s="64">
        <v>0</v>
      </c>
      <c r="AE37" s="64">
        <v>0</v>
      </c>
      <c r="AF37" s="64">
        <v>0</v>
      </c>
      <c r="AG37" s="64">
        <v>1</v>
      </c>
      <c r="AH37" s="64">
        <v>0</v>
      </c>
      <c r="AI37" s="64">
        <v>1</v>
      </c>
      <c r="AJ37" s="64">
        <v>0</v>
      </c>
      <c r="AK37" s="64">
        <v>0</v>
      </c>
      <c r="AL37" s="64">
        <v>0</v>
      </c>
      <c r="AM37" s="64">
        <v>0</v>
      </c>
      <c r="AN37" s="59">
        <f t="shared" si="0"/>
        <v>14</v>
      </c>
      <c r="AO37" s="182">
        <f t="shared" si="1"/>
        <v>2.1</v>
      </c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</row>
    <row r="38" spans="1:55" s="66" customFormat="1" ht="24">
      <c r="A38" s="62">
        <v>4</v>
      </c>
      <c r="B38" s="54" t="s">
        <v>169</v>
      </c>
      <c r="C38" s="55">
        <v>1049730136</v>
      </c>
      <c r="D38" s="44">
        <v>1</v>
      </c>
      <c r="E38" s="64">
        <v>4</v>
      </c>
      <c r="F38" s="160">
        <v>1490300115134</v>
      </c>
      <c r="G38" s="64">
        <v>2</v>
      </c>
      <c r="H38" s="64">
        <v>99</v>
      </c>
      <c r="I38" s="64"/>
      <c r="J38" s="63">
        <v>1</v>
      </c>
      <c r="K38" s="63">
        <v>1</v>
      </c>
      <c r="L38" s="63">
        <v>1</v>
      </c>
      <c r="M38" s="63">
        <v>1</v>
      </c>
      <c r="N38" s="63">
        <v>1.5</v>
      </c>
      <c r="O38" s="63">
        <v>1</v>
      </c>
      <c r="P38" s="63">
        <v>1</v>
      </c>
      <c r="Q38" s="63">
        <v>0</v>
      </c>
      <c r="R38" s="63">
        <v>1</v>
      </c>
      <c r="S38" s="63">
        <v>0</v>
      </c>
      <c r="T38" s="63">
        <v>1</v>
      </c>
      <c r="U38" s="63">
        <v>0</v>
      </c>
      <c r="V38" s="63">
        <v>0</v>
      </c>
      <c r="W38" s="63">
        <v>0</v>
      </c>
      <c r="X38" s="63">
        <v>1</v>
      </c>
      <c r="Y38" s="63">
        <v>1</v>
      </c>
      <c r="Z38" s="63">
        <v>1.5</v>
      </c>
      <c r="AA38" s="63">
        <v>1</v>
      </c>
      <c r="AB38" s="63">
        <v>2</v>
      </c>
      <c r="AC38" s="63">
        <v>1</v>
      </c>
      <c r="AD38" s="64">
        <v>0</v>
      </c>
      <c r="AE38" s="64">
        <v>0</v>
      </c>
      <c r="AF38" s="64">
        <v>0</v>
      </c>
      <c r="AG38" s="64">
        <v>1</v>
      </c>
      <c r="AH38" s="64">
        <v>0</v>
      </c>
      <c r="AI38" s="64">
        <v>2</v>
      </c>
      <c r="AJ38" s="64">
        <v>1</v>
      </c>
      <c r="AK38" s="64">
        <v>1</v>
      </c>
      <c r="AL38" s="64">
        <v>0</v>
      </c>
      <c r="AM38" s="64">
        <v>0</v>
      </c>
      <c r="AN38" s="59">
        <f t="shared" si="0"/>
        <v>22</v>
      </c>
      <c r="AO38" s="182">
        <f t="shared" si="1"/>
        <v>3.3</v>
      </c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</row>
    <row r="39" spans="1:55" s="66" customFormat="1" ht="24">
      <c r="A39" s="53">
        <v>5</v>
      </c>
      <c r="B39" s="54" t="s">
        <v>169</v>
      </c>
      <c r="C39" s="55">
        <v>1049730136</v>
      </c>
      <c r="D39" s="44">
        <v>1</v>
      </c>
      <c r="E39" s="54">
        <v>5</v>
      </c>
      <c r="F39" s="160">
        <v>1490300117234</v>
      </c>
      <c r="G39" s="64">
        <v>2</v>
      </c>
      <c r="H39" s="64">
        <v>99</v>
      </c>
      <c r="I39" s="64"/>
      <c r="J39" s="63">
        <v>0</v>
      </c>
      <c r="K39" s="63">
        <v>0.5</v>
      </c>
      <c r="L39" s="63">
        <v>2</v>
      </c>
      <c r="M39" s="63">
        <v>1</v>
      </c>
      <c r="N39" s="63">
        <v>1</v>
      </c>
      <c r="O39" s="63">
        <v>0</v>
      </c>
      <c r="P39" s="63">
        <v>1</v>
      </c>
      <c r="Q39" s="63">
        <v>1</v>
      </c>
      <c r="R39" s="63">
        <v>0</v>
      </c>
      <c r="S39" s="63">
        <v>0</v>
      </c>
      <c r="T39" s="63">
        <v>2</v>
      </c>
      <c r="U39" s="63">
        <v>1</v>
      </c>
      <c r="V39" s="63">
        <v>0</v>
      </c>
      <c r="W39" s="63">
        <v>0</v>
      </c>
      <c r="X39" s="63">
        <v>0</v>
      </c>
      <c r="Y39" s="63">
        <v>0</v>
      </c>
      <c r="Z39" s="63">
        <v>1</v>
      </c>
      <c r="AA39" s="63">
        <v>0</v>
      </c>
      <c r="AB39" s="63">
        <v>1.5</v>
      </c>
      <c r="AC39" s="63">
        <v>0</v>
      </c>
      <c r="AD39" s="64">
        <v>0</v>
      </c>
      <c r="AE39" s="64">
        <v>1</v>
      </c>
      <c r="AF39" s="64">
        <v>0</v>
      </c>
      <c r="AG39" s="64">
        <v>1</v>
      </c>
      <c r="AH39" s="64">
        <v>0</v>
      </c>
      <c r="AI39" s="64">
        <v>1</v>
      </c>
      <c r="AJ39" s="64">
        <v>0</v>
      </c>
      <c r="AK39" s="64">
        <v>0</v>
      </c>
      <c r="AL39" s="64">
        <v>0</v>
      </c>
      <c r="AM39" s="64">
        <v>0</v>
      </c>
      <c r="AN39" s="59">
        <f t="shared" si="0"/>
        <v>15</v>
      </c>
      <c r="AO39" s="182">
        <f t="shared" si="1"/>
        <v>2.25</v>
      </c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</row>
    <row r="40" spans="1:55" s="66" customFormat="1" ht="24">
      <c r="A40" s="62">
        <v>6</v>
      </c>
      <c r="B40" s="54" t="s">
        <v>169</v>
      </c>
      <c r="C40" s="55">
        <v>1049730136</v>
      </c>
      <c r="D40" s="44">
        <v>1</v>
      </c>
      <c r="E40" s="64">
        <v>6</v>
      </c>
      <c r="F40" s="160">
        <v>1490300117889</v>
      </c>
      <c r="G40" s="64">
        <v>2</v>
      </c>
      <c r="H40" s="64">
        <v>99</v>
      </c>
      <c r="I40" s="64"/>
      <c r="J40" s="63">
        <v>1</v>
      </c>
      <c r="K40" s="63">
        <v>1</v>
      </c>
      <c r="L40" s="63">
        <v>2</v>
      </c>
      <c r="M40" s="63">
        <v>1</v>
      </c>
      <c r="N40" s="63">
        <v>1.5</v>
      </c>
      <c r="O40" s="63">
        <v>1</v>
      </c>
      <c r="P40" s="63">
        <v>1</v>
      </c>
      <c r="Q40" s="63">
        <v>0</v>
      </c>
      <c r="R40" s="63">
        <v>1</v>
      </c>
      <c r="S40" s="63">
        <v>0</v>
      </c>
      <c r="T40" s="63">
        <v>0.5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1</v>
      </c>
      <c r="AA40" s="63">
        <v>1</v>
      </c>
      <c r="AB40" s="63">
        <v>1</v>
      </c>
      <c r="AC40" s="63">
        <v>0</v>
      </c>
      <c r="AD40" s="64">
        <v>0</v>
      </c>
      <c r="AE40" s="64">
        <v>1</v>
      </c>
      <c r="AF40" s="64">
        <v>0</v>
      </c>
      <c r="AG40" s="64">
        <v>1.5</v>
      </c>
      <c r="AH40" s="64">
        <v>0</v>
      </c>
      <c r="AI40" s="64">
        <v>1.5</v>
      </c>
      <c r="AJ40" s="64">
        <v>0</v>
      </c>
      <c r="AK40" s="64">
        <v>0</v>
      </c>
      <c r="AL40" s="64">
        <v>0</v>
      </c>
      <c r="AM40" s="64">
        <v>2</v>
      </c>
      <c r="AN40" s="59">
        <f t="shared" si="0"/>
        <v>19</v>
      </c>
      <c r="AO40" s="182">
        <f t="shared" si="1"/>
        <v>2.85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</row>
    <row r="41" spans="1:55" s="66" customFormat="1" ht="24">
      <c r="A41" s="53">
        <v>7</v>
      </c>
      <c r="B41" s="54" t="s">
        <v>169</v>
      </c>
      <c r="C41" s="55">
        <v>1049730136</v>
      </c>
      <c r="D41" s="44">
        <v>1</v>
      </c>
      <c r="E41" s="54">
        <v>7</v>
      </c>
      <c r="F41" s="160">
        <v>1490300115975</v>
      </c>
      <c r="G41" s="64">
        <v>2</v>
      </c>
      <c r="H41" s="64">
        <v>99</v>
      </c>
      <c r="I41" s="64"/>
      <c r="J41" s="63">
        <v>1</v>
      </c>
      <c r="K41" s="63">
        <v>1</v>
      </c>
      <c r="L41" s="63">
        <v>1</v>
      </c>
      <c r="M41" s="63">
        <v>1</v>
      </c>
      <c r="N41" s="63">
        <v>1</v>
      </c>
      <c r="O41" s="63">
        <v>1</v>
      </c>
      <c r="P41" s="63">
        <v>1</v>
      </c>
      <c r="Q41" s="63">
        <v>1</v>
      </c>
      <c r="R41" s="63">
        <v>1</v>
      </c>
      <c r="S41" s="63">
        <v>1</v>
      </c>
      <c r="T41" s="63">
        <v>1.5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1.5</v>
      </c>
      <c r="AA41" s="63">
        <v>0</v>
      </c>
      <c r="AB41" s="63">
        <v>1.5</v>
      </c>
      <c r="AC41" s="63">
        <v>0</v>
      </c>
      <c r="AD41" s="64">
        <v>0</v>
      </c>
      <c r="AE41" s="64">
        <v>0</v>
      </c>
      <c r="AF41" s="64">
        <v>0</v>
      </c>
      <c r="AG41" s="64">
        <v>2</v>
      </c>
      <c r="AH41" s="64">
        <v>0</v>
      </c>
      <c r="AI41" s="64">
        <v>1</v>
      </c>
      <c r="AJ41" s="64">
        <v>1</v>
      </c>
      <c r="AK41" s="64">
        <v>1</v>
      </c>
      <c r="AL41" s="64">
        <v>0.5</v>
      </c>
      <c r="AM41" s="64">
        <v>0</v>
      </c>
      <c r="AN41" s="59">
        <f t="shared" si="0"/>
        <v>20</v>
      </c>
      <c r="AO41" s="182">
        <f t="shared" si="1"/>
        <v>3</v>
      </c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</row>
    <row r="42" spans="1:55" s="66" customFormat="1" ht="24">
      <c r="A42" s="62">
        <v>8</v>
      </c>
      <c r="B42" s="54" t="s">
        <v>169</v>
      </c>
      <c r="C42" s="55">
        <v>1049730136</v>
      </c>
      <c r="D42" s="44">
        <v>1</v>
      </c>
      <c r="E42" s="64">
        <v>8</v>
      </c>
      <c r="F42" s="160">
        <v>1490300115819</v>
      </c>
      <c r="G42" s="64">
        <v>2</v>
      </c>
      <c r="H42" s="64">
        <v>99</v>
      </c>
      <c r="I42" s="64"/>
      <c r="J42" s="63">
        <v>0</v>
      </c>
      <c r="K42" s="63">
        <v>1</v>
      </c>
      <c r="L42" s="63">
        <v>2</v>
      </c>
      <c r="M42" s="63">
        <v>1</v>
      </c>
      <c r="N42" s="63">
        <v>1</v>
      </c>
      <c r="O42" s="63">
        <v>0</v>
      </c>
      <c r="P42" s="63">
        <v>1</v>
      </c>
      <c r="Q42" s="63">
        <v>1</v>
      </c>
      <c r="R42" s="63">
        <v>1</v>
      </c>
      <c r="S42" s="63">
        <v>0</v>
      </c>
      <c r="T42" s="63">
        <v>1.5</v>
      </c>
      <c r="U42" s="63">
        <v>0</v>
      </c>
      <c r="V42" s="63">
        <v>0</v>
      </c>
      <c r="W42" s="63">
        <v>0</v>
      </c>
      <c r="X42" s="63">
        <v>1</v>
      </c>
      <c r="Y42" s="63">
        <v>1</v>
      </c>
      <c r="Z42" s="63">
        <v>1.5</v>
      </c>
      <c r="AA42" s="63">
        <v>0</v>
      </c>
      <c r="AB42" s="63">
        <v>0.5</v>
      </c>
      <c r="AC42" s="63">
        <v>0</v>
      </c>
      <c r="AD42" s="64">
        <v>1</v>
      </c>
      <c r="AE42" s="64">
        <v>1</v>
      </c>
      <c r="AF42" s="64">
        <v>0</v>
      </c>
      <c r="AG42" s="64">
        <v>0.5</v>
      </c>
      <c r="AH42" s="64">
        <v>1</v>
      </c>
      <c r="AI42" s="64">
        <v>1</v>
      </c>
      <c r="AJ42" s="64">
        <v>0</v>
      </c>
      <c r="AK42" s="64">
        <v>0</v>
      </c>
      <c r="AL42" s="64">
        <v>0.5</v>
      </c>
      <c r="AM42" s="64">
        <v>2</v>
      </c>
      <c r="AN42" s="59">
        <f t="shared" si="0"/>
        <v>20.5</v>
      </c>
      <c r="AO42" s="182">
        <f t="shared" si="1"/>
        <v>3.075</v>
      </c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</row>
    <row r="43" spans="1:55" s="66" customFormat="1" ht="24">
      <c r="A43" s="53">
        <v>9</v>
      </c>
      <c r="B43" s="54" t="s">
        <v>169</v>
      </c>
      <c r="C43" s="55">
        <v>1049730136</v>
      </c>
      <c r="D43" s="44">
        <v>1</v>
      </c>
      <c r="E43" s="54">
        <v>9</v>
      </c>
      <c r="F43" s="160">
        <v>1490300119130</v>
      </c>
      <c r="G43" s="64">
        <v>1</v>
      </c>
      <c r="H43" s="64">
        <v>99</v>
      </c>
      <c r="I43" s="64"/>
      <c r="J43" s="63">
        <v>0</v>
      </c>
      <c r="K43" s="63">
        <v>1.5</v>
      </c>
      <c r="L43" s="63">
        <v>2</v>
      </c>
      <c r="M43" s="63">
        <v>0</v>
      </c>
      <c r="N43" s="63">
        <v>1.5</v>
      </c>
      <c r="O43" s="63">
        <v>0</v>
      </c>
      <c r="P43" s="63">
        <v>0</v>
      </c>
      <c r="Q43" s="63">
        <v>1</v>
      </c>
      <c r="R43" s="63">
        <v>1</v>
      </c>
      <c r="S43" s="63">
        <v>0</v>
      </c>
      <c r="T43" s="63">
        <v>2</v>
      </c>
      <c r="U43" s="63">
        <v>0</v>
      </c>
      <c r="V43" s="63">
        <v>0</v>
      </c>
      <c r="W43" s="63">
        <v>0</v>
      </c>
      <c r="X43" s="63">
        <v>1</v>
      </c>
      <c r="Y43" s="63">
        <v>0</v>
      </c>
      <c r="Z43" s="63">
        <v>1</v>
      </c>
      <c r="AA43" s="63">
        <v>0</v>
      </c>
      <c r="AB43" s="63">
        <v>1</v>
      </c>
      <c r="AC43" s="63">
        <v>0</v>
      </c>
      <c r="AD43" s="64">
        <v>0.5</v>
      </c>
      <c r="AE43" s="64">
        <v>0</v>
      </c>
      <c r="AF43" s="64">
        <v>0</v>
      </c>
      <c r="AG43" s="64">
        <v>1</v>
      </c>
      <c r="AH43" s="64">
        <v>0</v>
      </c>
      <c r="AI43" s="64">
        <v>1</v>
      </c>
      <c r="AJ43" s="64">
        <v>0</v>
      </c>
      <c r="AK43" s="64">
        <v>0</v>
      </c>
      <c r="AL43" s="64">
        <v>0</v>
      </c>
      <c r="AM43" s="64">
        <v>0</v>
      </c>
      <c r="AN43" s="59">
        <f t="shared" si="0"/>
        <v>14.5</v>
      </c>
      <c r="AO43" s="182">
        <f t="shared" si="1"/>
        <v>2.175</v>
      </c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</row>
    <row r="44" spans="1:55" s="66" customFormat="1" ht="24">
      <c r="A44" s="62">
        <v>10</v>
      </c>
      <c r="B44" s="54" t="s">
        <v>169</v>
      </c>
      <c r="C44" s="55">
        <v>1049730136</v>
      </c>
      <c r="D44" s="44">
        <v>1</v>
      </c>
      <c r="E44" s="64">
        <v>10</v>
      </c>
      <c r="F44" s="160">
        <v>1490300114731</v>
      </c>
      <c r="G44" s="64">
        <v>1</v>
      </c>
      <c r="H44" s="64">
        <v>99</v>
      </c>
      <c r="I44" s="64"/>
      <c r="J44" s="63">
        <v>1</v>
      </c>
      <c r="K44" s="63">
        <v>2</v>
      </c>
      <c r="L44" s="63">
        <v>0</v>
      </c>
      <c r="M44" s="63">
        <v>1</v>
      </c>
      <c r="N44" s="63">
        <v>1</v>
      </c>
      <c r="O44" s="63">
        <v>1</v>
      </c>
      <c r="P44" s="63">
        <v>1</v>
      </c>
      <c r="Q44" s="63">
        <v>1</v>
      </c>
      <c r="R44" s="63">
        <v>0</v>
      </c>
      <c r="S44" s="63">
        <v>1</v>
      </c>
      <c r="T44" s="63">
        <v>1.5</v>
      </c>
      <c r="U44" s="63">
        <v>0</v>
      </c>
      <c r="V44" s="63">
        <v>0</v>
      </c>
      <c r="W44" s="63">
        <v>0</v>
      </c>
      <c r="X44" s="63">
        <v>1</v>
      </c>
      <c r="Y44" s="63">
        <v>0</v>
      </c>
      <c r="Z44" s="63">
        <v>1</v>
      </c>
      <c r="AA44" s="63">
        <v>0</v>
      </c>
      <c r="AB44" s="63">
        <v>2</v>
      </c>
      <c r="AC44" s="63">
        <v>0</v>
      </c>
      <c r="AD44" s="64">
        <v>0</v>
      </c>
      <c r="AE44" s="64">
        <v>0</v>
      </c>
      <c r="AF44" s="64">
        <v>0</v>
      </c>
      <c r="AG44" s="64">
        <v>0.5</v>
      </c>
      <c r="AH44" s="64">
        <v>0</v>
      </c>
      <c r="AI44" s="64">
        <v>1</v>
      </c>
      <c r="AJ44" s="64">
        <v>1</v>
      </c>
      <c r="AK44" s="64">
        <v>0</v>
      </c>
      <c r="AL44" s="64">
        <v>0.5</v>
      </c>
      <c r="AM44" s="64">
        <v>0</v>
      </c>
      <c r="AN44" s="59">
        <f t="shared" si="0"/>
        <v>17.5</v>
      </c>
      <c r="AO44" s="182">
        <f t="shared" si="1"/>
        <v>2.625</v>
      </c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</row>
    <row r="45" spans="1:55" s="66" customFormat="1" ht="24">
      <c r="A45" s="53">
        <v>11</v>
      </c>
      <c r="B45" s="54" t="s">
        <v>169</v>
      </c>
      <c r="C45" s="55">
        <v>1049730136</v>
      </c>
      <c r="D45" s="44">
        <v>1</v>
      </c>
      <c r="E45" s="54">
        <v>11</v>
      </c>
      <c r="F45" s="160">
        <v>1499900353131</v>
      </c>
      <c r="G45" s="64">
        <v>1</v>
      </c>
      <c r="H45" s="64">
        <v>99</v>
      </c>
      <c r="I45" s="64"/>
      <c r="J45" s="63">
        <v>0</v>
      </c>
      <c r="K45" s="63">
        <v>0.5</v>
      </c>
      <c r="L45" s="63">
        <v>1</v>
      </c>
      <c r="M45" s="63">
        <v>1</v>
      </c>
      <c r="N45" s="63">
        <v>1.5</v>
      </c>
      <c r="O45" s="63">
        <v>0</v>
      </c>
      <c r="P45" s="63">
        <v>1</v>
      </c>
      <c r="Q45" s="63">
        <v>1</v>
      </c>
      <c r="R45" s="63">
        <v>1</v>
      </c>
      <c r="S45" s="63">
        <v>0</v>
      </c>
      <c r="T45" s="63">
        <v>1.5</v>
      </c>
      <c r="U45" s="63">
        <v>1</v>
      </c>
      <c r="V45" s="63">
        <v>0</v>
      </c>
      <c r="W45" s="63">
        <v>0</v>
      </c>
      <c r="X45" s="63">
        <v>1</v>
      </c>
      <c r="Y45" s="63">
        <v>0</v>
      </c>
      <c r="Z45" s="63">
        <v>1</v>
      </c>
      <c r="AA45" s="63">
        <v>0</v>
      </c>
      <c r="AB45" s="63">
        <v>1</v>
      </c>
      <c r="AC45" s="63">
        <v>0</v>
      </c>
      <c r="AD45" s="64">
        <v>0</v>
      </c>
      <c r="AE45" s="64">
        <v>0</v>
      </c>
      <c r="AF45" s="64">
        <v>0</v>
      </c>
      <c r="AG45" s="64">
        <v>1</v>
      </c>
      <c r="AH45" s="64">
        <v>0</v>
      </c>
      <c r="AI45" s="64">
        <v>2</v>
      </c>
      <c r="AJ45" s="64">
        <v>0</v>
      </c>
      <c r="AK45" s="64">
        <v>1</v>
      </c>
      <c r="AL45" s="64">
        <v>0.5</v>
      </c>
      <c r="AM45" s="64">
        <v>0</v>
      </c>
      <c r="AN45" s="59">
        <f t="shared" si="0"/>
        <v>17</v>
      </c>
      <c r="AO45" s="182">
        <f t="shared" si="1"/>
        <v>2.55</v>
      </c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</row>
    <row r="46" spans="1:55" s="66" customFormat="1" ht="24">
      <c r="A46" s="62">
        <v>12</v>
      </c>
      <c r="B46" s="54" t="s">
        <v>169</v>
      </c>
      <c r="C46" s="55">
        <v>1049730136</v>
      </c>
      <c r="D46" s="44">
        <v>1</v>
      </c>
      <c r="E46" s="64">
        <v>12</v>
      </c>
      <c r="F46" s="160">
        <v>1499900346712</v>
      </c>
      <c r="G46" s="64">
        <v>1</v>
      </c>
      <c r="H46" s="64">
        <v>99</v>
      </c>
      <c r="I46" s="64"/>
      <c r="J46" s="63">
        <v>1</v>
      </c>
      <c r="K46" s="63">
        <v>2</v>
      </c>
      <c r="L46" s="63">
        <v>2</v>
      </c>
      <c r="M46" s="63">
        <v>1</v>
      </c>
      <c r="N46" s="63">
        <v>1.5</v>
      </c>
      <c r="O46" s="63">
        <v>1</v>
      </c>
      <c r="P46" s="63">
        <v>0</v>
      </c>
      <c r="Q46" s="63">
        <v>1</v>
      </c>
      <c r="R46" s="63">
        <v>1</v>
      </c>
      <c r="S46" s="63">
        <v>0</v>
      </c>
      <c r="T46" s="63">
        <v>1.5</v>
      </c>
      <c r="U46" s="63">
        <v>0</v>
      </c>
      <c r="V46" s="63">
        <v>0</v>
      </c>
      <c r="W46" s="63">
        <v>1</v>
      </c>
      <c r="X46" s="63">
        <v>0</v>
      </c>
      <c r="Y46" s="63">
        <v>0</v>
      </c>
      <c r="Z46" s="63">
        <v>1.5</v>
      </c>
      <c r="AA46" s="63">
        <v>0</v>
      </c>
      <c r="AB46" s="63">
        <v>1</v>
      </c>
      <c r="AC46" s="63">
        <v>0</v>
      </c>
      <c r="AD46" s="64">
        <v>0</v>
      </c>
      <c r="AE46" s="64">
        <v>0</v>
      </c>
      <c r="AF46" s="64">
        <v>0</v>
      </c>
      <c r="AG46" s="64">
        <v>0.5</v>
      </c>
      <c r="AH46" s="64">
        <v>0</v>
      </c>
      <c r="AI46" s="64">
        <v>1</v>
      </c>
      <c r="AJ46" s="64">
        <v>0</v>
      </c>
      <c r="AK46" s="64">
        <v>0</v>
      </c>
      <c r="AL46" s="64">
        <v>0.5</v>
      </c>
      <c r="AM46" s="64">
        <v>2</v>
      </c>
      <c r="AN46" s="59">
        <f t="shared" si="0"/>
        <v>19.5</v>
      </c>
      <c r="AO46" s="182">
        <f t="shared" si="1"/>
        <v>2.925</v>
      </c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</row>
    <row r="47" spans="1:55" s="66" customFormat="1" ht="24">
      <c r="A47" s="53">
        <v>13</v>
      </c>
      <c r="B47" s="54" t="s">
        <v>169</v>
      </c>
      <c r="C47" s="55">
        <v>1049730136</v>
      </c>
      <c r="D47" s="44">
        <v>1</v>
      </c>
      <c r="E47" s="54">
        <v>13</v>
      </c>
      <c r="F47" s="160">
        <v>1301502052453</v>
      </c>
      <c r="G47" s="64">
        <v>1</v>
      </c>
      <c r="H47" s="64">
        <v>99</v>
      </c>
      <c r="I47" s="64"/>
      <c r="J47" s="63">
        <v>1</v>
      </c>
      <c r="K47" s="63">
        <v>0.5</v>
      </c>
      <c r="L47" s="63">
        <v>2</v>
      </c>
      <c r="M47" s="63">
        <v>1</v>
      </c>
      <c r="N47" s="63">
        <v>1.5</v>
      </c>
      <c r="O47" s="63">
        <v>0</v>
      </c>
      <c r="P47" s="63">
        <v>1</v>
      </c>
      <c r="Q47" s="63">
        <v>0</v>
      </c>
      <c r="R47" s="63">
        <v>1</v>
      </c>
      <c r="S47" s="63">
        <v>0</v>
      </c>
      <c r="T47" s="63">
        <v>1</v>
      </c>
      <c r="U47" s="63">
        <v>0</v>
      </c>
      <c r="V47" s="63">
        <v>0</v>
      </c>
      <c r="W47" s="63">
        <v>0</v>
      </c>
      <c r="X47" s="63">
        <v>1</v>
      </c>
      <c r="Y47" s="63">
        <v>1</v>
      </c>
      <c r="Z47" s="63">
        <v>1.5</v>
      </c>
      <c r="AA47" s="63">
        <v>0</v>
      </c>
      <c r="AB47" s="63">
        <v>2</v>
      </c>
      <c r="AC47" s="63">
        <v>0</v>
      </c>
      <c r="AD47" s="64">
        <v>1</v>
      </c>
      <c r="AE47" s="64">
        <v>1</v>
      </c>
      <c r="AF47" s="64">
        <v>1</v>
      </c>
      <c r="AG47" s="64">
        <v>1.5</v>
      </c>
      <c r="AH47" s="64">
        <v>0</v>
      </c>
      <c r="AI47" s="64">
        <v>1.5</v>
      </c>
      <c r="AJ47" s="64">
        <v>0</v>
      </c>
      <c r="AK47" s="64">
        <v>1</v>
      </c>
      <c r="AL47" s="64">
        <v>0.5</v>
      </c>
      <c r="AM47" s="64">
        <v>1</v>
      </c>
      <c r="AN47" s="59">
        <f t="shared" si="0"/>
        <v>23</v>
      </c>
      <c r="AO47" s="182">
        <f t="shared" si="1"/>
        <v>3.45</v>
      </c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</row>
    <row r="48" spans="1:55" s="66" customFormat="1" ht="24">
      <c r="A48" s="62">
        <v>14</v>
      </c>
      <c r="B48" s="54" t="s">
        <v>169</v>
      </c>
      <c r="C48" s="55">
        <v>1049730136</v>
      </c>
      <c r="D48" s="44">
        <v>1</v>
      </c>
      <c r="E48" s="64">
        <v>14</v>
      </c>
      <c r="F48" s="160">
        <v>1499900356432</v>
      </c>
      <c r="G48" s="64">
        <v>1</v>
      </c>
      <c r="H48" s="64">
        <v>11</v>
      </c>
      <c r="I48" s="64"/>
      <c r="J48" s="63">
        <v>0</v>
      </c>
      <c r="K48" s="63">
        <v>2</v>
      </c>
      <c r="L48" s="63">
        <v>1</v>
      </c>
      <c r="M48" s="63">
        <v>0</v>
      </c>
      <c r="N48" s="63">
        <v>1</v>
      </c>
      <c r="O48" s="63">
        <v>0</v>
      </c>
      <c r="P48" s="63">
        <v>0</v>
      </c>
      <c r="Q48" s="63">
        <v>1</v>
      </c>
      <c r="R48" s="63">
        <v>1</v>
      </c>
      <c r="S48" s="63">
        <v>0</v>
      </c>
      <c r="T48" s="63">
        <v>1</v>
      </c>
      <c r="U48" s="63">
        <v>1</v>
      </c>
      <c r="V48" s="63">
        <v>0</v>
      </c>
      <c r="W48" s="63">
        <v>0</v>
      </c>
      <c r="X48" s="63">
        <v>0</v>
      </c>
      <c r="Y48" s="63">
        <v>1</v>
      </c>
      <c r="Z48" s="63">
        <v>1.5</v>
      </c>
      <c r="AA48" s="63">
        <v>0</v>
      </c>
      <c r="AB48" s="63">
        <v>1</v>
      </c>
      <c r="AC48" s="63">
        <v>0</v>
      </c>
      <c r="AD48" s="64">
        <v>0</v>
      </c>
      <c r="AE48" s="64">
        <v>0</v>
      </c>
      <c r="AF48" s="64">
        <v>0</v>
      </c>
      <c r="AG48" s="64">
        <v>0.5</v>
      </c>
      <c r="AH48" s="64">
        <v>0</v>
      </c>
      <c r="AI48" s="64">
        <v>1</v>
      </c>
      <c r="AJ48" s="64">
        <v>0</v>
      </c>
      <c r="AK48" s="64">
        <v>0</v>
      </c>
      <c r="AL48" s="64">
        <v>0</v>
      </c>
      <c r="AM48" s="64">
        <v>0</v>
      </c>
      <c r="AN48" s="59">
        <f t="shared" si="0"/>
        <v>13</v>
      </c>
      <c r="AO48" s="182">
        <f t="shared" si="1"/>
        <v>1.95</v>
      </c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</row>
    <row r="49" spans="1:55" s="66" customFormat="1" ht="24">
      <c r="A49" s="53">
        <v>15</v>
      </c>
      <c r="B49" s="54" t="s">
        <v>169</v>
      </c>
      <c r="C49" s="55">
        <v>1049730136</v>
      </c>
      <c r="D49" s="44">
        <v>1</v>
      </c>
      <c r="E49" s="54">
        <v>15</v>
      </c>
      <c r="F49" s="160">
        <v>1490300118656</v>
      </c>
      <c r="G49" s="64">
        <v>2</v>
      </c>
      <c r="H49" s="64">
        <v>99</v>
      </c>
      <c r="I49" s="64"/>
      <c r="J49" s="63">
        <v>0</v>
      </c>
      <c r="K49" s="63">
        <v>2</v>
      </c>
      <c r="L49" s="63">
        <v>1</v>
      </c>
      <c r="M49" s="63">
        <v>1</v>
      </c>
      <c r="N49" s="63">
        <v>1</v>
      </c>
      <c r="O49" s="63">
        <v>1.5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1.5</v>
      </c>
      <c r="V49" s="63">
        <v>0</v>
      </c>
      <c r="W49" s="63">
        <v>0</v>
      </c>
      <c r="X49" s="63">
        <v>0</v>
      </c>
      <c r="Y49" s="63">
        <v>0</v>
      </c>
      <c r="Z49" s="63">
        <v>1</v>
      </c>
      <c r="AA49" s="63">
        <v>0</v>
      </c>
      <c r="AB49" s="63">
        <v>1</v>
      </c>
      <c r="AC49" s="63">
        <v>1</v>
      </c>
      <c r="AD49" s="64">
        <v>0</v>
      </c>
      <c r="AE49" s="64">
        <v>1</v>
      </c>
      <c r="AF49" s="64">
        <v>0</v>
      </c>
      <c r="AG49" s="64">
        <v>2</v>
      </c>
      <c r="AH49" s="64">
        <v>0</v>
      </c>
      <c r="AI49" s="64">
        <v>2</v>
      </c>
      <c r="AJ49" s="64">
        <v>0</v>
      </c>
      <c r="AK49" s="64">
        <v>0</v>
      </c>
      <c r="AL49" s="64">
        <v>0.5</v>
      </c>
      <c r="AM49" s="64">
        <v>0</v>
      </c>
      <c r="AN49" s="59">
        <f t="shared" si="0"/>
        <v>16.5</v>
      </c>
      <c r="AO49" s="182">
        <f t="shared" si="1"/>
        <v>2.475</v>
      </c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</row>
    <row r="50" spans="1:55" s="66" customFormat="1" ht="24">
      <c r="A50" s="62">
        <v>16</v>
      </c>
      <c r="B50" s="54" t="s">
        <v>169</v>
      </c>
      <c r="C50" s="55">
        <v>1049730136</v>
      </c>
      <c r="D50" s="44">
        <v>1</v>
      </c>
      <c r="E50" s="64">
        <v>16</v>
      </c>
      <c r="F50" s="160">
        <v>1490300115177</v>
      </c>
      <c r="G50" s="64">
        <v>2</v>
      </c>
      <c r="H50" s="64">
        <v>12</v>
      </c>
      <c r="I50" s="64"/>
      <c r="J50" s="63">
        <v>0</v>
      </c>
      <c r="K50" s="63">
        <v>1</v>
      </c>
      <c r="L50" s="63">
        <v>1</v>
      </c>
      <c r="M50" s="63">
        <v>0</v>
      </c>
      <c r="N50" s="63">
        <v>1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0.5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1</v>
      </c>
      <c r="AA50" s="63">
        <v>0</v>
      </c>
      <c r="AB50" s="63">
        <v>1</v>
      </c>
      <c r="AC50" s="63">
        <v>0</v>
      </c>
      <c r="AD50" s="64">
        <v>0</v>
      </c>
      <c r="AE50" s="64">
        <v>1</v>
      </c>
      <c r="AF50" s="64">
        <v>0</v>
      </c>
      <c r="AG50" s="64">
        <v>1.5</v>
      </c>
      <c r="AH50" s="64">
        <v>0</v>
      </c>
      <c r="AI50" s="64">
        <v>1</v>
      </c>
      <c r="AJ50" s="64">
        <v>0</v>
      </c>
      <c r="AK50" s="64">
        <v>0</v>
      </c>
      <c r="AL50" s="64">
        <v>0</v>
      </c>
      <c r="AM50" s="64">
        <v>0</v>
      </c>
      <c r="AN50" s="59">
        <f t="shared" si="0"/>
        <v>9</v>
      </c>
      <c r="AO50" s="182">
        <f t="shared" si="1"/>
        <v>1.35</v>
      </c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</row>
    <row r="51" spans="1:55" s="66" customFormat="1" ht="24">
      <c r="A51" s="53">
        <v>17</v>
      </c>
      <c r="B51" s="54" t="s">
        <v>169</v>
      </c>
      <c r="C51" s="55">
        <v>1049730136</v>
      </c>
      <c r="D51" s="44">
        <v>1</v>
      </c>
      <c r="E51" s="54">
        <v>17</v>
      </c>
      <c r="F51" s="160">
        <v>1349901122410</v>
      </c>
      <c r="G51" s="64">
        <v>2</v>
      </c>
      <c r="H51" s="64">
        <v>99</v>
      </c>
      <c r="I51" s="64"/>
      <c r="J51" s="63">
        <v>1</v>
      </c>
      <c r="K51" s="63">
        <v>2</v>
      </c>
      <c r="L51" s="63">
        <v>2</v>
      </c>
      <c r="M51" s="63">
        <v>1</v>
      </c>
      <c r="N51" s="63">
        <v>2</v>
      </c>
      <c r="O51" s="63">
        <v>0</v>
      </c>
      <c r="P51" s="63">
        <v>1</v>
      </c>
      <c r="Q51" s="63">
        <v>0</v>
      </c>
      <c r="R51" s="63">
        <v>1</v>
      </c>
      <c r="S51" s="63">
        <v>0</v>
      </c>
      <c r="T51" s="63">
        <v>1</v>
      </c>
      <c r="U51" s="63">
        <v>0</v>
      </c>
      <c r="V51" s="63">
        <v>0</v>
      </c>
      <c r="W51" s="63">
        <v>0</v>
      </c>
      <c r="X51" s="63">
        <v>1</v>
      </c>
      <c r="Y51" s="63">
        <v>0</v>
      </c>
      <c r="Z51" s="63">
        <v>2</v>
      </c>
      <c r="AA51" s="63">
        <v>0</v>
      </c>
      <c r="AB51" s="63">
        <v>1</v>
      </c>
      <c r="AC51" s="63">
        <v>0</v>
      </c>
      <c r="AD51" s="64">
        <v>0</v>
      </c>
      <c r="AE51" s="64">
        <v>0</v>
      </c>
      <c r="AF51" s="64">
        <v>0</v>
      </c>
      <c r="AG51" s="64">
        <v>2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59">
        <f t="shared" si="0"/>
        <v>17</v>
      </c>
      <c r="AO51" s="182">
        <f t="shared" si="1"/>
        <v>2.55</v>
      </c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</row>
    <row r="52" spans="1:55" s="66" customFormat="1" ht="24">
      <c r="A52" s="62">
        <v>18</v>
      </c>
      <c r="B52" s="54" t="s">
        <v>169</v>
      </c>
      <c r="C52" s="55">
        <v>1049730136</v>
      </c>
      <c r="D52" s="44">
        <v>1</v>
      </c>
      <c r="E52" s="64">
        <v>18</v>
      </c>
      <c r="F52" s="160">
        <v>1490300116378</v>
      </c>
      <c r="G52" s="64">
        <v>1</v>
      </c>
      <c r="H52" s="64">
        <v>99</v>
      </c>
      <c r="I52" s="64"/>
      <c r="J52" s="63">
        <v>0</v>
      </c>
      <c r="K52" s="63">
        <v>1.5</v>
      </c>
      <c r="L52" s="63">
        <v>1</v>
      </c>
      <c r="M52" s="63">
        <v>1</v>
      </c>
      <c r="N52" s="63">
        <v>1</v>
      </c>
      <c r="O52" s="63">
        <v>0</v>
      </c>
      <c r="P52" s="63">
        <v>1</v>
      </c>
      <c r="Q52" s="63">
        <v>0</v>
      </c>
      <c r="R52" s="63">
        <v>0</v>
      </c>
      <c r="S52" s="63">
        <v>1</v>
      </c>
      <c r="T52" s="63">
        <v>1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1</v>
      </c>
      <c r="AA52" s="63">
        <v>1</v>
      </c>
      <c r="AB52" s="63">
        <v>2</v>
      </c>
      <c r="AC52" s="63">
        <v>0</v>
      </c>
      <c r="AD52" s="64">
        <v>0</v>
      </c>
      <c r="AE52" s="64">
        <v>0</v>
      </c>
      <c r="AF52" s="64">
        <v>0</v>
      </c>
      <c r="AG52" s="64">
        <v>1</v>
      </c>
      <c r="AH52" s="64">
        <v>0</v>
      </c>
      <c r="AI52" s="64">
        <v>1</v>
      </c>
      <c r="AJ52" s="64">
        <v>1</v>
      </c>
      <c r="AK52" s="64">
        <v>0</v>
      </c>
      <c r="AL52" s="64">
        <v>0.5</v>
      </c>
      <c r="AM52" s="64">
        <v>0</v>
      </c>
      <c r="AN52" s="59">
        <f t="shared" si="0"/>
        <v>15</v>
      </c>
      <c r="AO52" s="182">
        <f t="shared" si="1"/>
        <v>2.25</v>
      </c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</row>
    <row r="53" spans="1:55" s="66" customFormat="1" ht="24">
      <c r="A53" s="60"/>
      <c r="B53" s="54"/>
      <c r="C53" s="162"/>
      <c r="D53" s="44"/>
      <c r="E53" s="188"/>
      <c r="F53" s="160"/>
      <c r="G53" s="214"/>
      <c r="H53" s="188"/>
      <c r="I53" s="214"/>
      <c r="J53" s="200">
        <f aca="true" t="shared" si="4" ref="J53:AM53">AVERAGE(J35:J52)</f>
        <v>0.4444444444444444</v>
      </c>
      <c r="K53" s="200">
        <f t="shared" si="4"/>
        <v>1.1944444444444444</v>
      </c>
      <c r="L53" s="200">
        <f t="shared" si="4"/>
        <v>1.3333333333333333</v>
      </c>
      <c r="M53" s="200">
        <f t="shared" si="4"/>
        <v>0.7222222222222222</v>
      </c>
      <c r="N53" s="200">
        <f t="shared" si="4"/>
        <v>1.2222222222222223</v>
      </c>
      <c r="O53" s="200">
        <f t="shared" si="4"/>
        <v>0.4722222222222222</v>
      </c>
      <c r="P53" s="200">
        <f t="shared" si="4"/>
        <v>0.6111111111111112</v>
      </c>
      <c r="Q53" s="200">
        <f t="shared" si="4"/>
        <v>0.4444444444444444</v>
      </c>
      <c r="R53" s="200">
        <f t="shared" si="4"/>
        <v>0.5555555555555556</v>
      </c>
      <c r="S53" s="200">
        <f t="shared" si="4"/>
        <v>0.16666666666666666</v>
      </c>
      <c r="T53" s="200">
        <f t="shared" si="4"/>
        <v>1.1111111111111112</v>
      </c>
      <c r="U53" s="200">
        <f t="shared" si="4"/>
        <v>0.3611111111111111</v>
      </c>
      <c r="V53" s="200">
        <f t="shared" si="4"/>
        <v>0</v>
      </c>
      <c r="W53" s="200">
        <f t="shared" si="4"/>
        <v>0.05555555555555555</v>
      </c>
      <c r="X53" s="200">
        <f t="shared" si="4"/>
        <v>0.3888888888888889</v>
      </c>
      <c r="Y53" s="200">
        <f t="shared" si="4"/>
        <v>0.2222222222222222</v>
      </c>
      <c r="Z53" s="200">
        <f t="shared" si="4"/>
        <v>1.3333333333333333</v>
      </c>
      <c r="AA53" s="200">
        <f t="shared" si="4"/>
        <v>0.16666666666666666</v>
      </c>
      <c r="AB53" s="200">
        <f t="shared" si="4"/>
        <v>1.2777777777777777</v>
      </c>
      <c r="AC53" s="200">
        <f t="shared" si="4"/>
        <v>0.1111111111111111</v>
      </c>
      <c r="AD53" s="200">
        <f t="shared" si="4"/>
        <v>0.1388888888888889</v>
      </c>
      <c r="AE53" s="200">
        <f t="shared" si="4"/>
        <v>0.3333333333333333</v>
      </c>
      <c r="AF53" s="200">
        <f t="shared" si="4"/>
        <v>0.05555555555555555</v>
      </c>
      <c r="AG53" s="200">
        <f t="shared" si="4"/>
        <v>1.1944444444444444</v>
      </c>
      <c r="AH53" s="200">
        <f t="shared" si="4"/>
        <v>0.05555555555555555</v>
      </c>
      <c r="AI53" s="200">
        <f t="shared" si="4"/>
        <v>1.1666666666666667</v>
      </c>
      <c r="AJ53" s="200">
        <f t="shared" si="4"/>
        <v>0.2222222222222222</v>
      </c>
      <c r="AK53" s="200">
        <f t="shared" si="4"/>
        <v>0.2777777777777778</v>
      </c>
      <c r="AL53" s="200">
        <f t="shared" si="4"/>
        <v>0.2777777777777778</v>
      </c>
      <c r="AM53" s="200">
        <f t="shared" si="4"/>
        <v>0.3888888888888889</v>
      </c>
      <c r="AN53" s="200">
        <f>AVERAGE(AN35:AN52)</f>
        <v>16.305555555555557</v>
      </c>
      <c r="AO53" s="179" t="s">
        <v>305</v>
      </c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</row>
    <row r="54" spans="1:55" s="66" customFormat="1" ht="24">
      <c r="A54" s="60"/>
      <c r="B54" s="54"/>
      <c r="C54" s="162"/>
      <c r="D54" s="44"/>
      <c r="E54" s="188"/>
      <c r="F54" s="160"/>
      <c r="G54" s="214"/>
      <c r="H54" s="188"/>
      <c r="I54" s="214"/>
      <c r="J54" s="200">
        <f aca="true" t="shared" si="5" ref="J54:AM54">STDEV(J35:J52)</f>
        <v>0.5113099925649136</v>
      </c>
      <c r="K54" s="200">
        <f t="shared" si="5"/>
        <v>0.6216413021162058</v>
      </c>
      <c r="L54" s="200">
        <f t="shared" si="5"/>
        <v>0.5940885257860046</v>
      </c>
      <c r="M54" s="200">
        <f t="shared" si="5"/>
        <v>0.46088859896247675</v>
      </c>
      <c r="N54" s="200">
        <f t="shared" si="5"/>
        <v>0.3523960932472829</v>
      </c>
      <c r="O54" s="200">
        <f t="shared" si="5"/>
        <v>0.5549833654693737</v>
      </c>
      <c r="P54" s="200">
        <f t="shared" si="5"/>
        <v>0.5016313257045503</v>
      </c>
      <c r="Q54" s="200">
        <f t="shared" si="5"/>
        <v>0.5113099925649136</v>
      </c>
      <c r="R54" s="200">
        <f t="shared" si="5"/>
        <v>0.5113099925649136</v>
      </c>
      <c r="S54" s="200">
        <f t="shared" si="5"/>
        <v>0.3834824944236852</v>
      </c>
      <c r="T54" s="200">
        <f t="shared" si="5"/>
        <v>0.5301374837096383</v>
      </c>
      <c r="U54" s="200">
        <f t="shared" si="5"/>
        <v>0.5370276462254597</v>
      </c>
      <c r="V54" s="200">
        <f t="shared" si="5"/>
        <v>0</v>
      </c>
      <c r="W54" s="200">
        <f t="shared" si="5"/>
        <v>0.23570226039551584</v>
      </c>
      <c r="X54" s="200">
        <f t="shared" si="5"/>
        <v>0.5016313257045503</v>
      </c>
      <c r="Y54" s="200">
        <f t="shared" si="5"/>
        <v>0.42779263194649864</v>
      </c>
      <c r="Z54" s="200">
        <f t="shared" si="5"/>
        <v>0.3429971702850177</v>
      </c>
      <c r="AA54" s="200">
        <f t="shared" si="5"/>
        <v>0.3834824944236852</v>
      </c>
      <c r="AB54" s="200">
        <f t="shared" si="5"/>
        <v>0.46088859896247675</v>
      </c>
      <c r="AC54" s="200">
        <f t="shared" si="5"/>
        <v>0.32338083338177726</v>
      </c>
      <c r="AD54" s="200">
        <f t="shared" si="5"/>
        <v>0.3345565790343442</v>
      </c>
      <c r="AE54" s="200">
        <f t="shared" si="5"/>
        <v>0.48507125007266594</v>
      </c>
      <c r="AF54" s="200">
        <f t="shared" si="5"/>
        <v>0.23570226039551584</v>
      </c>
      <c r="AG54" s="200">
        <f t="shared" si="5"/>
        <v>0.5184504312595396</v>
      </c>
      <c r="AH54" s="200">
        <f t="shared" si="5"/>
        <v>0.23570226039551584</v>
      </c>
      <c r="AI54" s="200">
        <f t="shared" si="5"/>
        <v>0.5144957554275266</v>
      </c>
      <c r="AJ54" s="200">
        <f t="shared" si="5"/>
        <v>0.42779263194649864</v>
      </c>
      <c r="AK54" s="200">
        <f t="shared" si="5"/>
        <v>0.4608885989624768</v>
      </c>
      <c r="AL54" s="200">
        <f t="shared" si="5"/>
        <v>0.2556549962824568</v>
      </c>
      <c r="AM54" s="200">
        <f t="shared" si="5"/>
        <v>0.7775443160352296</v>
      </c>
      <c r="AN54" s="200">
        <f>STDEV(AN35:AN52)</f>
        <v>4.000510588327477</v>
      </c>
      <c r="AO54" s="30" t="s">
        <v>306</v>
      </c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</row>
    <row r="55" spans="1:55" s="68" customFormat="1" ht="24">
      <c r="A55" s="68">
        <v>1</v>
      </c>
      <c r="B55" s="69" t="s">
        <v>173</v>
      </c>
      <c r="C55" s="164">
        <v>1049730140</v>
      </c>
      <c r="D55" s="75">
        <v>1</v>
      </c>
      <c r="E55" s="75">
        <v>1</v>
      </c>
      <c r="F55" s="165">
        <v>1490300114499</v>
      </c>
      <c r="G55" s="73">
        <v>1</v>
      </c>
      <c r="H55" s="74">
        <v>99</v>
      </c>
      <c r="I55" s="166"/>
      <c r="J55" s="167">
        <v>0</v>
      </c>
      <c r="K55" s="167">
        <v>1.5</v>
      </c>
      <c r="L55" s="168">
        <v>1</v>
      </c>
      <c r="M55" s="167">
        <v>1</v>
      </c>
      <c r="N55" s="167">
        <v>1</v>
      </c>
      <c r="O55" s="167">
        <v>0</v>
      </c>
      <c r="P55" s="167">
        <v>0</v>
      </c>
      <c r="Q55" s="168">
        <v>1</v>
      </c>
      <c r="R55" s="167">
        <v>0</v>
      </c>
      <c r="S55" s="167">
        <v>0</v>
      </c>
      <c r="T55" s="168">
        <v>1.5</v>
      </c>
      <c r="U55" s="167">
        <v>0</v>
      </c>
      <c r="V55" s="167">
        <v>0.5</v>
      </c>
      <c r="W55" s="168">
        <v>1</v>
      </c>
      <c r="X55" s="167">
        <v>0</v>
      </c>
      <c r="Y55" s="168">
        <v>0</v>
      </c>
      <c r="Z55" s="168">
        <v>1</v>
      </c>
      <c r="AA55" s="167">
        <v>0</v>
      </c>
      <c r="AB55" s="167">
        <v>2</v>
      </c>
      <c r="AC55" s="167">
        <v>0</v>
      </c>
      <c r="AD55" s="169">
        <v>0</v>
      </c>
      <c r="AE55" s="169">
        <v>0</v>
      </c>
      <c r="AF55" s="169">
        <v>0</v>
      </c>
      <c r="AG55" s="169">
        <v>2</v>
      </c>
      <c r="AH55" s="169">
        <v>0</v>
      </c>
      <c r="AI55" s="169">
        <v>0</v>
      </c>
      <c r="AJ55" s="169">
        <v>0</v>
      </c>
      <c r="AK55" s="167">
        <v>0</v>
      </c>
      <c r="AL55" s="170">
        <v>0.5</v>
      </c>
      <c r="AM55" s="170">
        <v>1</v>
      </c>
      <c r="AN55" s="107">
        <f>SUM(J55:AM55)</f>
        <v>15</v>
      </c>
      <c r="AO55" s="182">
        <f t="shared" si="1"/>
        <v>2.25</v>
      </c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</row>
    <row r="56" spans="1:55" s="68" customFormat="1" ht="24">
      <c r="A56" s="68">
        <v>2</v>
      </c>
      <c r="B56" s="77" t="s">
        <v>173</v>
      </c>
      <c r="C56" s="111">
        <v>1049730140</v>
      </c>
      <c r="D56" s="82">
        <v>1</v>
      </c>
      <c r="E56" s="82">
        <v>2</v>
      </c>
      <c r="F56" s="171">
        <v>1490300116262</v>
      </c>
      <c r="G56" s="79">
        <v>1</v>
      </c>
      <c r="H56" s="81">
        <v>99</v>
      </c>
      <c r="I56" s="81"/>
      <c r="J56" s="82">
        <v>1</v>
      </c>
      <c r="K56" s="82">
        <v>2</v>
      </c>
      <c r="L56" s="82">
        <v>1</v>
      </c>
      <c r="M56" s="82">
        <v>1</v>
      </c>
      <c r="N56" s="82">
        <v>1.5</v>
      </c>
      <c r="O56" s="82">
        <v>0</v>
      </c>
      <c r="P56" s="82">
        <v>0</v>
      </c>
      <c r="Q56" s="82">
        <v>0</v>
      </c>
      <c r="R56" s="82">
        <v>1</v>
      </c>
      <c r="S56" s="82">
        <v>1</v>
      </c>
      <c r="T56" s="82">
        <v>0.5</v>
      </c>
      <c r="U56" s="82">
        <v>0</v>
      </c>
      <c r="V56" s="82">
        <v>0.5</v>
      </c>
      <c r="W56" s="82">
        <v>1</v>
      </c>
      <c r="X56" s="82">
        <v>0</v>
      </c>
      <c r="Y56" s="82">
        <v>1</v>
      </c>
      <c r="Z56" s="82">
        <v>1</v>
      </c>
      <c r="AA56" s="82">
        <v>0</v>
      </c>
      <c r="AB56" s="82">
        <v>0</v>
      </c>
      <c r="AC56" s="82">
        <v>0</v>
      </c>
      <c r="AD56" s="81">
        <v>0</v>
      </c>
      <c r="AE56" s="81">
        <v>1</v>
      </c>
      <c r="AF56" s="81">
        <v>0</v>
      </c>
      <c r="AG56" s="81">
        <v>0.5</v>
      </c>
      <c r="AH56" s="81">
        <v>1</v>
      </c>
      <c r="AI56" s="81">
        <v>1</v>
      </c>
      <c r="AJ56" s="81">
        <v>0</v>
      </c>
      <c r="AK56" s="81">
        <v>1</v>
      </c>
      <c r="AL56" s="81">
        <v>0.5</v>
      </c>
      <c r="AM56" s="81">
        <v>0</v>
      </c>
      <c r="AN56" s="107">
        <f aca="true" t="shared" si="6" ref="AN56:AN65">SUM(J56:AM56)</f>
        <v>17.5</v>
      </c>
      <c r="AO56" s="182">
        <f t="shared" si="1"/>
        <v>2.625</v>
      </c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</row>
    <row r="57" spans="1:55" s="68" customFormat="1" ht="24">
      <c r="A57" s="68">
        <v>3</v>
      </c>
      <c r="B57" s="77" t="s">
        <v>173</v>
      </c>
      <c r="C57" s="111">
        <v>1049730140</v>
      </c>
      <c r="D57" s="82">
        <v>1</v>
      </c>
      <c r="E57" s="82">
        <f>+E56+1</f>
        <v>3</v>
      </c>
      <c r="F57" s="171">
        <v>1499900344418</v>
      </c>
      <c r="G57" s="79">
        <v>1</v>
      </c>
      <c r="H57" s="81">
        <v>99</v>
      </c>
      <c r="I57" s="81"/>
      <c r="J57" s="82">
        <v>1</v>
      </c>
      <c r="K57" s="82">
        <v>2</v>
      </c>
      <c r="L57" s="82">
        <v>1</v>
      </c>
      <c r="M57" s="82">
        <v>0</v>
      </c>
      <c r="N57" s="82">
        <v>0.5</v>
      </c>
      <c r="O57" s="82">
        <v>0</v>
      </c>
      <c r="P57" s="82">
        <v>0</v>
      </c>
      <c r="Q57" s="82">
        <v>0</v>
      </c>
      <c r="R57" s="82">
        <v>0</v>
      </c>
      <c r="S57" s="82">
        <v>1</v>
      </c>
      <c r="T57" s="82">
        <v>0.5</v>
      </c>
      <c r="U57" s="82">
        <v>1</v>
      </c>
      <c r="V57" s="82">
        <v>0</v>
      </c>
      <c r="W57" s="82">
        <v>2</v>
      </c>
      <c r="X57" s="82">
        <v>0</v>
      </c>
      <c r="Y57" s="82">
        <v>1</v>
      </c>
      <c r="Z57" s="82">
        <v>0</v>
      </c>
      <c r="AA57" s="82">
        <v>1</v>
      </c>
      <c r="AB57" s="82">
        <v>2</v>
      </c>
      <c r="AC57" s="82">
        <v>0</v>
      </c>
      <c r="AD57" s="81">
        <v>0</v>
      </c>
      <c r="AE57" s="81">
        <v>0</v>
      </c>
      <c r="AF57" s="81">
        <v>0</v>
      </c>
      <c r="AG57" s="81">
        <v>1</v>
      </c>
      <c r="AH57" s="81">
        <v>0</v>
      </c>
      <c r="AI57" s="81">
        <v>1.5</v>
      </c>
      <c r="AJ57" s="81">
        <v>0</v>
      </c>
      <c r="AK57" s="81">
        <v>0</v>
      </c>
      <c r="AL57" s="81">
        <v>0.5</v>
      </c>
      <c r="AM57" s="81">
        <v>2</v>
      </c>
      <c r="AN57" s="107">
        <f t="shared" si="6"/>
        <v>18</v>
      </c>
      <c r="AO57" s="182">
        <f t="shared" si="1"/>
        <v>2.7</v>
      </c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</row>
    <row r="58" spans="1:55" s="68" customFormat="1" ht="24">
      <c r="A58" s="68">
        <v>4</v>
      </c>
      <c r="B58" s="77" t="s">
        <v>173</v>
      </c>
      <c r="C58" s="111">
        <v>1049730140</v>
      </c>
      <c r="D58" s="82">
        <v>1</v>
      </c>
      <c r="E58" s="82">
        <f aca="true" t="shared" si="7" ref="E58:E65">+E57+1</f>
        <v>4</v>
      </c>
      <c r="F58" s="171">
        <v>1490300117901</v>
      </c>
      <c r="G58" s="79">
        <v>1</v>
      </c>
      <c r="H58" s="81">
        <v>99</v>
      </c>
      <c r="I58" s="81"/>
      <c r="J58" s="82">
        <v>0</v>
      </c>
      <c r="K58" s="82">
        <v>2</v>
      </c>
      <c r="L58" s="82">
        <v>2</v>
      </c>
      <c r="M58" s="82">
        <v>1</v>
      </c>
      <c r="N58" s="82">
        <v>1.5</v>
      </c>
      <c r="O58" s="82">
        <v>1</v>
      </c>
      <c r="P58" s="82">
        <v>1</v>
      </c>
      <c r="Q58" s="82">
        <v>0</v>
      </c>
      <c r="R58" s="82">
        <v>0</v>
      </c>
      <c r="S58" s="82">
        <v>1</v>
      </c>
      <c r="T58" s="82">
        <v>1.5</v>
      </c>
      <c r="U58" s="82">
        <v>0</v>
      </c>
      <c r="V58" s="82">
        <v>0</v>
      </c>
      <c r="W58" s="82">
        <v>2</v>
      </c>
      <c r="X58" s="82">
        <v>0</v>
      </c>
      <c r="Y58" s="82">
        <v>0</v>
      </c>
      <c r="Z58" s="82">
        <v>1</v>
      </c>
      <c r="AA58" s="82">
        <v>0</v>
      </c>
      <c r="AB58" s="82">
        <v>1.5</v>
      </c>
      <c r="AC58" s="82">
        <v>0</v>
      </c>
      <c r="AD58" s="81">
        <v>0</v>
      </c>
      <c r="AE58" s="81">
        <v>0</v>
      </c>
      <c r="AF58" s="81">
        <v>1</v>
      </c>
      <c r="AG58" s="81">
        <v>1.5</v>
      </c>
      <c r="AH58" s="81">
        <v>1</v>
      </c>
      <c r="AI58" s="81">
        <v>2</v>
      </c>
      <c r="AJ58" s="81">
        <v>0</v>
      </c>
      <c r="AK58" s="81">
        <v>0</v>
      </c>
      <c r="AL58" s="81">
        <v>0</v>
      </c>
      <c r="AM58" s="81">
        <v>0</v>
      </c>
      <c r="AN58" s="107">
        <f t="shared" si="6"/>
        <v>21</v>
      </c>
      <c r="AO58" s="182">
        <f t="shared" si="1"/>
        <v>3.15</v>
      </c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</row>
    <row r="59" spans="1:55" s="68" customFormat="1" ht="24">
      <c r="A59" s="68">
        <v>5</v>
      </c>
      <c r="B59" s="77" t="s">
        <v>173</v>
      </c>
      <c r="C59" s="111">
        <v>1049730140</v>
      </c>
      <c r="D59" s="82">
        <v>1</v>
      </c>
      <c r="E59" s="82">
        <f t="shared" si="7"/>
        <v>5</v>
      </c>
      <c r="F59" s="171">
        <v>1490300118621</v>
      </c>
      <c r="G59" s="79">
        <v>1</v>
      </c>
      <c r="H59" s="81">
        <v>99</v>
      </c>
      <c r="I59" s="81"/>
      <c r="J59" s="82">
        <v>0</v>
      </c>
      <c r="K59" s="82">
        <v>1</v>
      </c>
      <c r="L59" s="82">
        <v>1</v>
      </c>
      <c r="M59" s="82">
        <v>0</v>
      </c>
      <c r="N59" s="82">
        <v>1.5</v>
      </c>
      <c r="O59" s="82">
        <v>0</v>
      </c>
      <c r="P59" s="82">
        <v>0</v>
      </c>
      <c r="Q59" s="82">
        <v>0</v>
      </c>
      <c r="R59" s="82">
        <v>1</v>
      </c>
      <c r="S59" s="82">
        <v>0</v>
      </c>
      <c r="T59" s="82">
        <v>1.5</v>
      </c>
      <c r="U59" s="82">
        <v>0</v>
      </c>
      <c r="V59" s="82">
        <v>0.5</v>
      </c>
      <c r="W59" s="82">
        <v>0</v>
      </c>
      <c r="X59" s="82">
        <v>1</v>
      </c>
      <c r="Y59" s="82">
        <v>0</v>
      </c>
      <c r="Z59" s="82">
        <v>1.5</v>
      </c>
      <c r="AA59" s="82">
        <v>0</v>
      </c>
      <c r="AB59" s="82">
        <v>1</v>
      </c>
      <c r="AC59" s="82">
        <v>0</v>
      </c>
      <c r="AD59" s="82">
        <v>0</v>
      </c>
      <c r="AE59" s="82">
        <v>0</v>
      </c>
      <c r="AF59" s="82">
        <v>0</v>
      </c>
      <c r="AG59" s="81">
        <v>1.5</v>
      </c>
      <c r="AH59" s="81">
        <v>0</v>
      </c>
      <c r="AI59" s="81">
        <v>1</v>
      </c>
      <c r="AJ59" s="81">
        <v>0</v>
      </c>
      <c r="AK59" s="81">
        <v>0</v>
      </c>
      <c r="AL59" s="81">
        <v>0.5</v>
      </c>
      <c r="AM59" s="81">
        <v>0</v>
      </c>
      <c r="AN59" s="107">
        <f t="shared" si="6"/>
        <v>13</v>
      </c>
      <c r="AO59" s="182">
        <f t="shared" si="1"/>
        <v>1.95</v>
      </c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</row>
    <row r="60" spans="1:55" s="68" customFormat="1" ht="24">
      <c r="A60" s="68">
        <v>6</v>
      </c>
      <c r="B60" s="77" t="s">
        <v>173</v>
      </c>
      <c r="C60" s="111">
        <v>1049730140</v>
      </c>
      <c r="D60" s="82">
        <v>1</v>
      </c>
      <c r="E60" s="82">
        <f t="shared" si="7"/>
        <v>6</v>
      </c>
      <c r="F60" s="171">
        <v>1139900362451</v>
      </c>
      <c r="G60" s="79">
        <v>1</v>
      </c>
      <c r="H60" s="81">
        <v>99</v>
      </c>
      <c r="I60" s="81"/>
      <c r="J60" s="82">
        <v>0</v>
      </c>
      <c r="K60" s="82">
        <v>1.5</v>
      </c>
      <c r="L60" s="82">
        <v>2</v>
      </c>
      <c r="M60" s="82">
        <v>0</v>
      </c>
      <c r="N60" s="82">
        <v>0.5</v>
      </c>
      <c r="O60" s="82">
        <v>0</v>
      </c>
      <c r="P60" s="82">
        <v>0</v>
      </c>
      <c r="Q60" s="82">
        <v>0</v>
      </c>
      <c r="R60" s="82">
        <v>1</v>
      </c>
      <c r="S60" s="82">
        <v>0</v>
      </c>
      <c r="T60" s="82">
        <v>1.5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1">
        <v>1</v>
      </c>
      <c r="AI60" s="81">
        <v>1</v>
      </c>
      <c r="AJ60" s="81">
        <v>0</v>
      </c>
      <c r="AK60" s="81">
        <v>0</v>
      </c>
      <c r="AL60" s="81">
        <v>0</v>
      </c>
      <c r="AM60" s="81">
        <v>1</v>
      </c>
      <c r="AN60" s="107">
        <f t="shared" si="6"/>
        <v>9.5</v>
      </c>
      <c r="AO60" s="182">
        <f t="shared" si="1"/>
        <v>1.425</v>
      </c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</row>
    <row r="61" spans="1:55" s="68" customFormat="1" ht="24">
      <c r="A61" s="68">
        <v>7</v>
      </c>
      <c r="B61" s="77" t="s">
        <v>173</v>
      </c>
      <c r="C61" s="111">
        <v>1049730140</v>
      </c>
      <c r="D61" s="82">
        <v>1</v>
      </c>
      <c r="E61" s="82">
        <f t="shared" si="7"/>
        <v>7</v>
      </c>
      <c r="F61" s="171">
        <v>1130601113095</v>
      </c>
      <c r="G61" s="79">
        <v>1</v>
      </c>
      <c r="H61" s="81">
        <v>99</v>
      </c>
      <c r="I61" s="81"/>
      <c r="J61" s="82">
        <v>1</v>
      </c>
      <c r="K61" s="82">
        <v>0.5</v>
      </c>
      <c r="L61" s="82">
        <v>0</v>
      </c>
      <c r="M61" s="82">
        <v>0</v>
      </c>
      <c r="N61" s="82">
        <v>1.5</v>
      </c>
      <c r="O61" s="82">
        <v>0</v>
      </c>
      <c r="P61" s="82">
        <v>0</v>
      </c>
      <c r="Q61" s="82">
        <v>0</v>
      </c>
      <c r="R61" s="82">
        <v>0</v>
      </c>
      <c r="S61" s="82">
        <v>1</v>
      </c>
      <c r="T61" s="82">
        <v>1.5</v>
      </c>
      <c r="U61" s="82">
        <v>0</v>
      </c>
      <c r="V61" s="82">
        <v>0</v>
      </c>
      <c r="W61" s="82">
        <v>0</v>
      </c>
      <c r="X61" s="82">
        <v>1</v>
      </c>
      <c r="Y61" s="82">
        <v>0</v>
      </c>
      <c r="Z61" s="82">
        <v>0.5</v>
      </c>
      <c r="AA61" s="82">
        <v>0</v>
      </c>
      <c r="AB61" s="82">
        <v>1.5</v>
      </c>
      <c r="AC61" s="82">
        <v>0</v>
      </c>
      <c r="AD61" s="82">
        <v>0</v>
      </c>
      <c r="AE61" s="82">
        <v>0</v>
      </c>
      <c r="AF61" s="82">
        <v>0</v>
      </c>
      <c r="AG61" s="81">
        <v>1.5</v>
      </c>
      <c r="AH61" s="81">
        <v>0</v>
      </c>
      <c r="AI61" s="81">
        <v>1.5</v>
      </c>
      <c r="AJ61" s="81">
        <v>0</v>
      </c>
      <c r="AK61" s="81">
        <v>0</v>
      </c>
      <c r="AL61" s="81">
        <v>0</v>
      </c>
      <c r="AM61" s="81">
        <v>0</v>
      </c>
      <c r="AN61" s="107">
        <f t="shared" si="6"/>
        <v>11.5</v>
      </c>
      <c r="AO61" s="182">
        <f t="shared" si="1"/>
        <v>1.725</v>
      </c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</row>
    <row r="62" spans="1:55" s="68" customFormat="1" ht="24">
      <c r="A62" s="68">
        <v>8</v>
      </c>
      <c r="B62" s="77" t="s">
        <v>173</v>
      </c>
      <c r="C62" s="111">
        <v>1049730140</v>
      </c>
      <c r="D62" s="82">
        <v>1</v>
      </c>
      <c r="E62" s="82">
        <f t="shared" si="7"/>
        <v>8</v>
      </c>
      <c r="F62" s="171">
        <v>1379900164623</v>
      </c>
      <c r="G62" s="79">
        <v>1</v>
      </c>
      <c r="H62" s="81">
        <v>99</v>
      </c>
      <c r="I62" s="81"/>
      <c r="J62" s="82">
        <v>0</v>
      </c>
      <c r="K62" s="82">
        <v>1.5</v>
      </c>
      <c r="L62" s="82">
        <v>0</v>
      </c>
      <c r="M62" s="82">
        <v>1</v>
      </c>
      <c r="N62" s="82">
        <v>1.5</v>
      </c>
      <c r="O62" s="82">
        <v>1</v>
      </c>
      <c r="P62" s="82">
        <v>0</v>
      </c>
      <c r="Q62" s="82">
        <v>0</v>
      </c>
      <c r="R62" s="82">
        <v>1</v>
      </c>
      <c r="S62" s="82">
        <v>0</v>
      </c>
      <c r="T62" s="82">
        <v>0.5</v>
      </c>
      <c r="U62" s="82">
        <v>1</v>
      </c>
      <c r="V62" s="82">
        <v>0</v>
      </c>
      <c r="W62" s="82">
        <v>0</v>
      </c>
      <c r="X62" s="82">
        <v>1</v>
      </c>
      <c r="Y62" s="82">
        <v>1</v>
      </c>
      <c r="Z62" s="82">
        <v>0.5</v>
      </c>
      <c r="AA62" s="82">
        <v>0</v>
      </c>
      <c r="AB62" s="82">
        <v>1</v>
      </c>
      <c r="AC62" s="82">
        <v>1</v>
      </c>
      <c r="AD62" s="81">
        <v>0</v>
      </c>
      <c r="AE62" s="81">
        <v>0</v>
      </c>
      <c r="AF62" s="81">
        <v>1</v>
      </c>
      <c r="AG62" s="81">
        <v>1.5</v>
      </c>
      <c r="AH62" s="81">
        <v>0</v>
      </c>
      <c r="AI62" s="81">
        <v>1</v>
      </c>
      <c r="AJ62" s="81">
        <v>1</v>
      </c>
      <c r="AK62" s="81">
        <v>1</v>
      </c>
      <c r="AL62" s="81">
        <v>0</v>
      </c>
      <c r="AM62" s="81">
        <v>0</v>
      </c>
      <c r="AN62" s="107">
        <f t="shared" si="6"/>
        <v>17.5</v>
      </c>
      <c r="AO62" s="182">
        <f t="shared" si="1"/>
        <v>2.625</v>
      </c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</row>
    <row r="63" spans="1:55" s="68" customFormat="1" ht="24">
      <c r="A63" s="68">
        <v>9</v>
      </c>
      <c r="B63" s="77" t="s">
        <v>173</v>
      </c>
      <c r="C63" s="111">
        <v>1049730140</v>
      </c>
      <c r="D63" s="82">
        <v>1</v>
      </c>
      <c r="E63" s="82">
        <f t="shared" si="7"/>
        <v>9</v>
      </c>
      <c r="F63" s="171">
        <v>1101501095568</v>
      </c>
      <c r="G63" s="79">
        <v>2</v>
      </c>
      <c r="H63" s="81">
        <v>99</v>
      </c>
      <c r="I63" s="81"/>
      <c r="J63" s="82">
        <v>0</v>
      </c>
      <c r="K63" s="82">
        <v>1</v>
      </c>
      <c r="L63" s="82">
        <v>1</v>
      </c>
      <c r="M63" s="82">
        <v>1</v>
      </c>
      <c r="N63" s="82">
        <v>2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1.5</v>
      </c>
      <c r="U63" s="82">
        <v>0</v>
      </c>
      <c r="V63" s="82">
        <v>0</v>
      </c>
      <c r="W63" s="82">
        <v>0</v>
      </c>
      <c r="X63" s="82">
        <v>1</v>
      </c>
      <c r="Y63" s="82">
        <v>1</v>
      </c>
      <c r="Z63" s="82">
        <v>1</v>
      </c>
      <c r="AA63" s="82">
        <v>0</v>
      </c>
      <c r="AB63" s="82">
        <v>0.5</v>
      </c>
      <c r="AC63" s="82">
        <v>0</v>
      </c>
      <c r="AD63" s="81">
        <v>0</v>
      </c>
      <c r="AE63" s="81">
        <v>1</v>
      </c>
      <c r="AF63" s="81">
        <v>0</v>
      </c>
      <c r="AG63" s="81">
        <v>0.5</v>
      </c>
      <c r="AH63" s="81">
        <v>1</v>
      </c>
      <c r="AI63" s="81">
        <v>1</v>
      </c>
      <c r="AJ63" s="81">
        <v>0</v>
      </c>
      <c r="AK63" s="81">
        <v>1</v>
      </c>
      <c r="AL63" s="81">
        <v>1</v>
      </c>
      <c r="AM63" s="81">
        <v>0</v>
      </c>
      <c r="AN63" s="107">
        <f t="shared" si="6"/>
        <v>15.5</v>
      </c>
      <c r="AO63" s="182">
        <f t="shared" si="1"/>
        <v>2.325</v>
      </c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</row>
    <row r="64" spans="1:55" s="68" customFormat="1" ht="24">
      <c r="A64" s="68">
        <v>10</v>
      </c>
      <c r="B64" s="77" t="s">
        <v>173</v>
      </c>
      <c r="C64" s="111">
        <v>1049730140</v>
      </c>
      <c r="D64" s="82">
        <v>1</v>
      </c>
      <c r="E64" s="82">
        <f t="shared" si="7"/>
        <v>10</v>
      </c>
      <c r="F64" s="171">
        <v>1499900347824</v>
      </c>
      <c r="G64" s="79">
        <v>2</v>
      </c>
      <c r="H64" s="81">
        <v>99</v>
      </c>
      <c r="I64" s="81"/>
      <c r="J64" s="82">
        <v>0</v>
      </c>
      <c r="K64" s="82">
        <v>2</v>
      </c>
      <c r="L64" s="82">
        <v>1</v>
      </c>
      <c r="M64" s="82">
        <v>0</v>
      </c>
      <c r="N64" s="82">
        <v>1</v>
      </c>
      <c r="O64" s="82">
        <v>0</v>
      </c>
      <c r="P64" s="82">
        <v>0</v>
      </c>
      <c r="Q64" s="82">
        <v>1</v>
      </c>
      <c r="R64" s="82">
        <v>0</v>
      </c>
      <c r="S64" s="82">
        <v>0</v>
      </c>
      <c r="T64" s="82">
        <v>1.5</v>
      </c>
      <c r="U64" s="82">
        <v>1</v>
      </c>
      <c r="V64" s="82">
        <v>0.5</v>
      </c>
      <c r="W64" s="82">
        <v>2</v>
      </c>
      <c r="X64" s="82">
        <v>1</v>
      </c>
      <c r="Y64" s="82">
        <v>1</v>
      </c>
      <c r="Z64" s="82">
        <v>1.5</v>
      </c>
      <c r="AA64" s="82">
        <v>0</v>
      </c>
      <c r="AB64" s="82">
        <v>2</v>
      </c>
      <c r="AC64" s="82">
        <v>0</v>
      </c>
      <c r="AD64" s="81">
        <v>0</v>
      </c>
      <c r="AE64" s="81">
        <v>0</v>
      </c>
      <c r="AF64" s="81">
        <v>1</v>
      </c>
      <c r="AG64" s="81">
        <v>1</v>
      </c>
      <c r="AH64" s="81">
        <v>0</v>
      </c>
      <c r="AI64" s="81">
        <v>1.5</v>
      </c>
      <c r="AJ64" s="81">
        <v>0</v>
      </c>
      <c r="AK64" s="81">
        <v>0</v>
      </c>
      <c r="AL64" s="81">
        <v>0</v>
      </c>
      <c r="AM64" s="81">
        <v>2</v>
      </c>
      <c r="AN64" s="107">
        <f t="shared" si="6"/>
        <v>21</v>
      </c>
      <c r="AO64" s="182">
        <f t="shared" si="1"/>
        <v>3.15</v>
      </c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</row>
    <row r="65" spans="1:55" s="68" customFormat="1" ht="24">
      <c r="A65" s="68">
        <v>11</v>
      </c>
      <c r="B65" s="77" t="s">
        <v>173</v>
      </c>
      <c r="C65" s="111">
        <v>1049730140</v>
      </c>
      <c r="D65" s="82">
        <v>1</v>
      </c>
      <c r="E65" s="82">
        <f t="shared" si="7"/>
        <v>11</v>
      </c>
      <c r="F65" s="171">
        <v>1490300117463</v>
      </c>
      <c r="G65" s="79">
        <v>1</v>
      </c>
      <c r="H65" s="81">
        <v>99</v>
      </c>
      <c r="I65" s="81"/>
      <c r="J65" s="82">
        <v>0</v>
      </c>
      <c r="K65" s="82">
        <v>2</v>
      </c>
      <c r="L65" s="82">
        <v>1</v>
      </c>
      <c r="M65" s="82">
        <v>0</v>
      </c>
      <c r="N65" s="82">
        <v>1.5</v>
      </c>
      <c r="O65" s="82">
        <v>0</v>
      </c>
      <c r="P65" s="82">
        <v>1</v>
      </c>
      <c r="Q65" s="82">
        <v>0</v>
      </c>
      <c r="R65" s="82">
        <v>1</v>
      </c>
      <c r="S65" s="82">
        <v>1</v>
      </c>
      <c r="T65" s="82">
        <v>0.5</v>
      </c>
      <c r="U65" s="82"/>
      <c r="V65" s="82">
        <v>0.5</v>
      </c>
      <c r="W65" s="82">
        <v>2</v>
      </c>
      <c r="X65" s="82"/>
      <c r="Y65" s="82">
        <v>1</v>
      </c>
      <c r="Z65" s="82">
        <v>1.5</v>
      </c>
      <c r="AA65" s="82">
        <v>0</v>
      </c>
      <c r="AB65" s="82">
        <v>2</v>
      </c>
      <c r="AC65" s="82">
        <v>0</v>
      </c>
      <c r="AD65" s="81">
        <v>0</v>
      </c>
      <c r="AE65" s="81">
        <v>0</v>
      </c>
      <c r="AF65" s="81">
        <v>0</v>
      </c>
      <c r="AG65" s="81">
        <v>1</v>
      </c>
      <c r="AH65" s="81">
        <v>0</v>
      </c>
      <c r="AI65" s="81">
        <v>1.5</v>
      </c>
      <c r="AJ65" s="81">
        <v>0</v>
      </c>
      <c r="AK65" s="81">
        <v>0</v>
      </c>
      <c r="AL65" s="81">
        <v>0</v>
      </c>
      <c r="AM65" s="81">
        <v>2</v>
      </c>
      <c r="AN65" s="107">
        <f t="shared" si="6"/>
        <v>19.5</v>
      </c>
      <c r="AO65" s="182">
        <f t="shared" si="1"/>
        <v>2.925</v>
      </c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</row>
    <row r="66" spans="2:55" s="68" customFormat="1" ht="24">
      <c r="B66" s="189"/>
      <c r="C66" s="215"/>
      <c r="D66" s="193"/>
      <c r="E66" s="193"/>
      <c r="F66" s="216"/>
      <c r="G66" s="192"/>
      <c r="H66" s="102"/>
      <c r="I66" s="109"/>
      <c r="J66" s="200">
        <f aca="true" t="shared" si="8" ref="J66:AM66">AVERAGE(J55:J65)</f>
        <v>0.2727272727272727</v>
      </c>
      <c r="K66" s="200">
        <f t="shared" si="8"/>
        <v>1.5454545454545454</v>
      </c>
      <c r="L66" s="200">
        <f t="shared" si="8"/>
        <v>1</v>
      </c>
      <c r="M66" s="200">
        <f t="shared" si="8"/>
        <v>0.45454545454545453</v>
      </c>
      <c r="N66" s="200">
        <f t="shared" si="8"/>
        <v>1.2727272727272727</v>
      </c>
      <c r="O66" s="200">
        <f t="shared" si="8"/>
        <v>0.18181818181818182</v>
      </c>
      <c r="P66" s="200">
        <f t="shared" si="8"/>
        <v>0.18181818181818182</v>
      </c>
      <c r="Q66" s="200">
        <f t="shared" si="8"/>
        <v>0.18181818181818182</v>
      </c>
      <c r="R66" s="200">
        <f t="shared" si="8"/>
        <v>0.45454545454545453</v>
      </c>
      <c r="S66" s="200">
        <f t="shared" si="8"/>
        <v>0.45454545454545453</v>
      </c>
      <c r="T66" s="200">
        <f t="shared" si="8"/>
        <v>1.1363636363636365</v>
      </c>
      <c r="U66" s="200">
        <f t="shared" si="8"/>
        <v>0.3</v>
      </c>
      <c r="V66" s="200">
        <f t="shared" si="8"/>
        <v>0.22727272727272727</v>
      </c>
      <c r="W66" s="200">
        <f t="shared" si="8"/>
        <v>0.9090909090909091</v>
      </c>
      <c r="X66" s="200">
        <f t="shared" si="8"/>
        <v>0.5</v>
      </c>
      <c r="Y66" s="200">
        <f t="shared" si="8"/>
        <v>0.5454545454545454</v>
      </c>
      <c r="Z66" s="200">
        <f t="shared" si="8"/>
        <v>0.8636363636363636</v>
      </c>
      <c r="AA66" s="200">
        <f t="shared" si="8"/>
        <v>0.09090909090909091</v>
      </c>
      <c r="AB66" s="200">
        <f t="shared" si="8"/>
        <v>1.2272727272727273</v>
      </c>
      <c r="AC66" s="200">
        <f t="shared" si="8"/>
        <v>0.09090909090909091</v>
      </c>
      <c r="AD66" s="200">
        <f t="shared" si="8"/>
        <v>0</v>
      </c>
      <c r="AE66" s="200">
        <f t="shared" si="8"/>
        <v>0.18181818181818182</v>
      </c>
      <c r="AF66" s="200">
        <f t="shared" si="8"/>
        <v>0.2727272727272727</v>
      </c>
      <c r="AG66" s="200">
        <f t="shared" si="8"/>
        <v>1.0909090909090908</v>
      </c>
      <c r="AH66" s="200">
        <f t="shared" si="8"/>
        <v>0.36363636363636365</v>
      </c>
      <c r="AI66" s="200">
        <f t="shared" si="8"/>
        <v>1.1818181818181819</v>
      </c>
      <c r="AJ66" s="200">
        <f t="shared" si="8"/>
        <v>0.09090909090909091</v>
      </c>
      <c r="AK66" s="200">
        <f t="shared" si="8"/>
        <v>0.2727272727272727</v>
      </c>
      <c r="AL66" s="200">
        <f t="shared" si="8"/>
        <v>0.2727272727272727</v>
      </c>
      <c r="AM66" s="200">
        <f t="shared" si="8"/>
        <v>0.7272727272727273</v>
      </c>
      <c r="AN66" s="200">
        <f>AVERAGE(AN55:AN65)</f>
        <v>16.272727272727273</v>
      </c>
      <c r="AO66" s="179" t="s">
        <v>305</v>
      </c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</row>
    <row r="67" spans="2:55" s="68" customFormat="1" ht="24">
      <c r="B67" s="189"/>
      <c r="C67" s="215"/>
      <c r="D67" s="193"/>
      <c r="E67" s="193"/>
      <c r="F67" s="216"/>
      <c r="G67" s="192"/>
      <c r="H67" s="102"/>
      <c r="I67" s="109"/>
      <c r="J67" s="200">
        <f aca="true" t="shared" si="9" ref="J67:AM67">STDEV(J55:J65)</f>
        <v>0.46709936649691375</v>
      </c>
      <c r="K67" s="200">
        <f t="shared" si="9"/>
        <v>0.5222329678670934</v>
      </c>
      <c r="L67" s="200">
        <f t="shared" si="9"/>
        <v>0.6324555320336759</v>
      </c>
      <c r="M67" s="200">
        <f t="shared" si="9"/>
        <v>0.5222329678670935</v>
      </c>
      <c r="N67" s="200">
        <f t="shared" si="9"/>
        <v>0.46709936649691397</v>
      </c>
      <c r="O67" s="200">
        <f t="shared" si="9"/>
        <v>0.40451991747794525</v>
      </c>
      <c r="P67" s="200">
        <f t="shared" si="9"/>
        <v>0.40451991747794525</v>
      </c>
      <c r="Q67" s="200">
        <f t="shared" si="9"/>
        <v>0.40451991747794525</v>
      </c>
      <c r="R67" s="200">
        <f t="shared" si="9"/>
        <v>0.5222329678670935</v>
      </c>
      <c r="S67" s="200">
        <f t="shared" si="9"/>
        <v>0.5222329678670935</v>
      </c>
      <c r="T67" s="200">
        <f t="shared" si="9"/>
        <v>0.504524979109513</v>
      </c>
      <c r="U67" s="200">
        <f t="shared" si="9"/>
        <v>0.48304589153964794</v>
      </c>
      <c r="V67" s="200">
        <f t="shared" si="9"/>
        <v>0.26111648393354675</v>
      </c>
      <c r="W67" s="200">
        <f t="shared" si="9"/>
        <v>0.9438798074485389</v>
      </c>
      <c r="X67" s="200">
        <f t="shared" si="9"/>
        <v>0.5270462766947299</v>
      </c>
      <c r="Y67" s="200">
        <f t="shared" si="9"/>
        <v>0.5222329678670935</v>
      </c>
      <c r="Z67" s="200">
        <f t="shared" si="9"/>
        <v>0.5518563713009523</v>
      </c>
      <c r="AA67" s="200">
        <f t="shared" si="9"/>
        <v>0.30151134457776363</v>
      </c>
      <c r="AB67" s="200">
        <f t="shared" si="9"/>
        <v>0.7862453931068966</v>
      </c>
      <c r="AC67" s="200">
        <f t="shared" si="9"/>
        <v>0.30151134457776363</v>
      </c>
      <c r="AD67" s="200">
        <f t="shared" si="9"/>
        <v>0</v>
      </c>
      <c r="AE67" s="200">
        <f t="shared" si="9"/>
        <v>0.40451991747794525</v>
      </c>
      <c r="AF67" s="200">
        <f t="shared" si="9"/>
        <v>0.46709936649691375</v>
      </c>
      <c r="AG67" s="200">
        <f t="shared" si="9"/>
        <v>0.5838742081211422</v>
      </c>
      <c r="AH67" s="200">
        <f t="shared" si="9"/>
        <v>0.504524979109513</v>
      </c>
      <c r="AI67" s="200">
        <f t="shared" si="9"/>
        <v>0.5134553180524706</v>
      </c>
      <c r="AJ67" s="200">
        <f t="shared" si="9"/>
        <v>0.30151134457776363</v>
      </c>
      <c r="AK67" s="200">
        <f t="shared" si="9"/>
        <v>0.46709936649691375</v>
      </c>
      <c r="AL67" s="200">
        <f t="shared" si="9"/>
        <v>0.3437758254761643</v>
      </c>
      <c r="AM67" s="200">
        <f t="shared" si="9"/>
        <v>0.9045340337332909</v>
      </c>
      <c r="AN67" s="200">
        <f>STDEV(AN55:AN65)</f>
        <v>3.7773246905954223</v>
      </c>
      <c r="AO67" s="30" t="s">
        <v>306</v>
      </c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</row>
    <row r="68" spans="1:55" s="137" customFormat="1" ht="24">
      <c r="A68" s="137">
        <v>1</v>
      </c>
      <c r="B68" s="138" t="s">
        <v>164</v>
      </c>
      <c r="C68" s="138">
        <v>1049730142</v>
      </c>
      <c r="D68" s="138">
        <v>1</v>
      </c>
      <c r="E68" s="138">
        <v>1</v>
      </c>
      <c r="F68" s="151">
        <v>1499900349061</v>
      </c>
      <c r="G68" s="138">
        <v>1</v>
      </c>
      <c r="H68" s="138">
        <v>99</v>
      </c>
      <c r="I68" s="172"/>
      <c r="J68" s="173">
        <v>1</v>
      </c>
      <c r="K68" s="173">
        <v>1</v>
      </c>
      <c r="L68" s="174">
        <v>2</v>
      </c>
      <c r="M68" s="173">
        <v>0</v>
      </c>
      <c r="N68" s="173">
        <v>1.5</v>
      </c>
      <c r="O68" s="173">
        <v>1</v>
      </c>
      <c r="P68" s="173">
        <v>1</v>
      </c>
      <c r="Q68" s="174">
        <v>0</v>
      </c>
      <c r="R68" s="173">
        <v>1</v>
      </c>
      <c r="S68" s="173">
        <v>0</v>
      </c>
      <c r="T68" s="174">
        <v>1.5</v>
      </c>
      <c r="U68" s="173">
        <v>0</v>
      </c>
      <c r="V68" s="173">
        <v>0</v>
      </c>
      <c r="W68" s="174">
        <v>0</v>
      </c>
      <c r="X68" s="173">
        <v>0</v>
      </c>
      <c r="Y68" s="174">
        <v>1</v>
      </c>
      <c r="Z68" s="174">
        <v>1.5</v>
      </c>
      <c r="AA68" s="173">
        <v>0</v>
      </c>
      <c r="AB68" s="173">
        <v>1</v>
      </c>
      <c r="AC68" s="173">
        <v>0</v>
      </c>
      <c r="AD68" s="175">
        <v>0</v>
      </c>
      <c r="AE68" s="175">
        <v>0</v>
      </c>
      <c r="AF68" s="175">
        <v>0</v>
      </c>
      <c r="AG68" s="176">
        <v>0.5</v>
      </c>
      <c r="AH68" s="175">
        <v>0</v>
      </c>
      <c r="AI68" s="175">
        <v>1</v>
      </c>
      <c r="AJ68" s="175">
        <v>0</v>
      </c>
      <c r="AK68" s="173">
        <v>0</v>
      </c>
      <c r="AL68" s="177">
        <v>0</v>
      </c>
      <c r="AM68" s="177">
        <v>0</v>
      </c>
      <c r="AN68" s="178">
        <v>13</v>
      </c>
      <c r="AO68" s="182">
        <f t="shared" si="1"/>
        <v>1.95</v>
      </c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</row>
    <row r="69" spans="1:55" s="137" customFormat="1" ht="24">
      <c r="A69" s="137">
        <v>2</v>
      </c>
      <c r="B69" s="141" t="s">
        <v>164</v>
      </c>
      <c r="C69" s="141">
        <v>1049730142</v>
      </c>
      <c r="D69" s="141">
        <v>1</v>
      </c>
      <c r="E69" s="141">
        <v>2</v>
      </c>
      <c r="F69" s="152">
        <v>1104300467061</v>
      </c>
      <c r="G69" s="141">
        <v>1</v>
      </c>
      <c r="H69" s="141">
        <v>99</v>
      </c>
      <c r="I69" s="141"/>
      <c r="J69" s="142">
        <v>0</v>
      </c>
      <c r="K69" s="142">
        <v>1.5</v>
      </c>
      <c r="L69" s="142">
        <v>0</v>
      </c>
      <c r="M69" s="142">
        <v>1</v>
      </c>
      <c r="N69" s="142">
        <v>1</v>
      </c>
      <c r="O69" s="142">
        <v>0</v>
      </c>
      <c r="P69" s="142">
        <v>0</v>
      </c>
      <c r="Q69" s="142">
        <v>0</v>
      </c>
      <c r="R69" s="142">
        <v>0</v>
      </c>
      <c r="S69" s="142">
        <v>0</v>
      </c>
      <c r="T69" s="142">
        <v>1</v>
      </c>
      <c r="U69" s="142">
        <v>0</v>
      </c>
      <c r="V69" s="142">
        <v>0</v>
      </c>
      <c r="W69" s="142">
        <v>0</v>
      </c>
      <c r="X69" s="142">
        <v>0</v>
      </c>
      <c r="Y69" s="142">
        <v>1</v>
      </c>
      <c r="Z69" s="142">
        <v>0.5</v>
      </c>
      <c r="AA69" s="142">
        <v>0</v>
      </c>
      <c r="AB69" s="142">
        <v>1</v>
      </c>
      <c r="AC69" s="142">
        <v>1</v>
      </c>
      <c r="AD69" s="141">
        <v>0</v>
      </c>
      <c r="AE69" s="141">
        <v>1</v>
      </c>
      <c r="AF69" s="141">
        <v>0</v>
      </c>
      <c r="AG69" s="141">
        <v>0.5</v>
      </c>
      <c r="AH69" s="141">
        <v>0</v>
      </c>
      <c r="AI69" s="141">
        <v>0.5</v>
      </c>
      <c r="AJ69" s="141">
        <v>0</v>
      </c>
      <c r="AK69" s="141">
        <v>0</v>
      </c>
      <c r="AL69" s="141">
        <v>0</v>
      </c>
      <c r="AM69" s="141">
        <v>0</v>
      </c>
      <c r="AN69" s="141">
        <v>10</v>
      </c>
      <c r="AO69" s="182">
        <f t="shared" si="1"/>
        <v>1.5</v>
      </c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</row>
    <row r="70" spans="1:55" s="137" customFormat="1" ht="24">
      <c r="A70" s="137">
        <v>3</v>
      </c>
      <c r="B70" s="141" t="s">
        <v>164</v>
      </c>
      <c r="C70" s="141">
        <v>1049730142</v>
      </c>
      <c r="D70" s="141">
        <v>1</v>
      </c>
      <c r="E70" s="141">
        <v>3</v>
      </c>
      <c r="F70" s="152">
        <v>1499900341907</v>
      </c>
      <c r="G70" s="141">
        <v>1</v>
      </c>
      <c r="H70" s="141" t="s">
        <v>300</v>
      </c>
      <c r="I70" s="141"/>
      <c r="J70" s="142">
        <v>0</v>
      </c>
      <c r="K70" s="142">
        <v>1.5</v>
      </c>
      <c r="L70" s="142">
        <v>1</v>
      </c>
      <c r="M70" s="142">
        <v>0</v>
      </c>
      <c r="N70" s="142">
        <v>1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1.5</v>
      </c>
      <c r="U70" s="142">
        <v>0</v>
      </c>
      <c r="V70" s="142">
        <v>0</v>
      </c>
      <c r="W70" s="142">
        <v>0</v>
      </c>
      <c r="X70" s="142">
        <v>0</v>
      </c>
      <c r="Y70" s="142">
        <v>1.5</v>
      </c>
      <c r="Z70" s="142">
        <v>0</v>
      </c>
      <c r="AA70" s="142">
        <v>1</v>
      </c>
      <c r="AB70" s="142">
        <v>0</v>
      </c>
      <c r="AC70" s="142">
        <v>1</v>
      </c>
      <c r="AD70" s="141">
        <v>0</v>
      </c>
      <c r="AE70" s="141">
        <v>0</v>
      </c>
      <c r="AF70" s="141">
        <v>1.5</v>
      </c>
      <c r="AG70" s="141">
        <v>0</v>
      </c>
      <c r="AH70" s="141">
        <v>0</v>
      </c>
      <c r="AI70" s="141">
        <v>1</v>
      </c>
      <c r="AJ70" s="141">
        <v>0</v>
      </c>
      <c r="AK70" s="141">
        <v>0</v>
      </c>
      <c r="AL70" s="141">
        <v>0</v>
      </c>
      <c r="AM70" s="141">
        <v>0</v>
      </c>
      <c r="AN70" s="141">
        <v>11</v>
      </c>
      <c r="AO70" s="182">
        <f t="shared" si="1"/>
        <v>1.65</v>
      </c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</row>
    <row r="71" spans="1:55" s="137" customFormat="1" ht="24">
      <c r="A71" s="137">
        <v>4</v>
      </c>
      <c r="B71" s="141" t="s">
        <v>164</v>
      </c>
      <c r="C71" s="141">
        <v>1049730142</v>
      </c>
      <c r="D71" s="141">
        <v>1</v>
      </c>
      <c r="E71" s="141">
        <v>4</v>
      </c>
      <c r="F71" s="152">
        <v>1490300117269</v>
      </c>
      <c r="G71" s="141">
        <v>1</v>
      </c>
      <c r="H71" s="141" t="s">
        <v>300</v>
      </c>
      <c r="I71" s="141"/>
      <c r="J71" s="142">
        <v>0</v>
      </c>
      <c r="K71" s="142">
        <v>1.5</v>
      </c>
      <c r="L71" s="142">
        <v>1</v>
      </c>
      <c r="M71" s="142">
        <v>0</v>
      </c>
      <c r="N71" s="142">
        <v>1.5</v>
      </c>
      <c r="O71" s="142">
        <v>0</v>
      </c>
      <c r="P71" s="142">
        <v>0</v>
      </c>
      <c r="Q71" s="142">
        <v>1</v>
      </c>
      <c r="R71" s="142">
        <v>0</v>
      </c>
      <c r="S71" s="142">
        <v>0</v>
      </c>
      <c r="T71" s="142">
        <v>1</v>
      </c>
      <c r="U71" s="142">
        <v>0</v>
      </c>
      <c r="V71" s="142">
        <v>0</v>
      </c>
      <c r="W71" s="142">
        <v>1</v>
      </c>
      <c r="X71" s="142">
        <v>0</v>
      </c>
      <c r="Y71" s="142">
        <v>1.5</v>
      </c>
      <c r="Z71" s="142">
        <v>1</v>
      </c>
      <c r="AA71" s="142">
        <v>1</v>
      </c>
      <c r="AB71" s="142">
        <v>1</v>
      </c>
      <c r="AC71" s="142">
        <v>1</v>
      </c>
      <c r="AD71" s="141">
        <v>1</v>
      </c>
      <c r="AE71" s="141">
        <v>0</v>
      </c>
      <c r="AF71" s="141">
        <v>0</v>
      </c>
      <c r="AG71" s="141">
        <v>1</v>
      </c>
      <c r="AH71" s="141">
        <v>0</v>
      </c>
      <c r="AI71" s="141">
        <v>1</v>
      </c>
      <c r="AJ71" s="141">
        <v>0</v>
      </c>
      <c r="AK71" s="141">
        <v>0</v>
      </c>
      <c r="AL71" s="141">
        <v>1</v>
      </c>
      <c r="AM71" s="141">
        <v>0</v>
      </c>
      <c r="AN71" s="141">
        <v>16.5</v>
      </c>
      <c r="AO71" s="182">
        <f t="shared" si="1"/>
        <v>2.475</v>
      </c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</row>
    <row r="72" spans="1:55" s="137" customFormat="1" ht="24">
      <c r="A72" s="137">
        <v>5</v>
      </c>
      <c r="B72" s="141" t="s">
        <v>164</v>
      </c>
      <c r="C72" s="141">
        <v>1049730142</v>
      </c>
      <c r="D72" s="138">
        <v>1</v>
      </c>
      <c r="E72" s="141">
        <v>5</v>
      </c>
      <c r="F72" s="152">
        <v>1499900348677</v>
      </c>
      <c r="G72" s="141">
        <v>1</v>
      </c>
      <c r="H72" s="141">
        <v>99</v>
      </c>
      <c r="I72" s="141"/>
      <c r="J72" s="142">
        <v>1</v>
      </c>
      <c r="K72" s="142">
        <v>2</v>
      </c>
      <c r="L72" s="142">
        <v>0</v>
      </c>
      <c r="M72" s="142">
        <v>0</v>
      </c>
      <c r="N72" s="142">
        <v>1.5</v>
      </c>
      <c r="O72" s="142">
        <v>0</v>
      </c>
      <c r="P72" s="142">
        <v>0</v>
      </c>
      <c r="Q72" s="142">
        <v>0</v>
      </c>
      <c r="R72" s="142">
        <v>1</v>
      </c>
      <c r="S72" s="142">
        <v>0</v>
      </c>
      <c r="T72" s="142">
        <v>2</v>
      </c>
      <c r="U72" s="142">
        <v>0</v>
      </c>
      <c r="V72" s="142">
        <v>0</v>
      </c>
      <c r="W72" s="142">
        <v>0</v>
      </c>
      <c r="X72" s="142">
        <v>0</v>
      </c>
      <c r="Y72" s="142">
        <v>1</v>
      </c>
      <c r="Z72" s="142">
        <v>1</v>
      </c>
      <c r="AA72" s="142">
        <v>1</v>
      </c>
      <c r="AB72" s="142">
        <v>1</v>
      </c>
      <c r="AC72" s="142">
        <v>1</v>
      </c>
      <c r="AD72" s="141">
        <v>0</v>
      </c>
      <c r="AE72" s="141">
        <v>0</v>
      </c>
      <c r="AF72" s="141">
        <v>0</v>
      </c>
      <c r="AG72" s="141">
        <v>0.5</v>
      </c>
      <c r="AH72" s="141">
        <v>1</v>
      </c>
      <c r="AI72" s="141">
        <v>1</v>
      </c>
      <c r="AJ72" s="141">
        <v>0</v>
      </c>
      <c r="AK72" s="141">
        <v>1</v>
      </c>
      <c r="AL72" s="141">
        <v>0</v>
      </c>
      <c r="AM72" s="141">
        <v>0</v>
      </c>
      <c r="AN72" s="141">
        <v>14</v>
      </c>
      <c r="AO72" s="182">
        <f t="shared" si="1"/>
        <v>2.1</v>
      </c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</row>
    <row r="73" spans="1:55" s="137" customFormat="1" ht="24">
      <c r="A73" s="137">
        <v>6</v>
      </c>
      <c r="B73" s="141" t="s">
        <v>164</v>
      </c>
      <c r="C73" s="141">
        <v>1049730142</v>
      </c>
      <c r="D73" s="141">
        <v>1</v>
      </c>
      <c r="E73" s="141">
        <v>6</v>
      </c>
      <c r="F73" s="152">
        <v>1499900342521</v>
      </c>
      <c r="G73" s="141">
        <v>1</v>
      </c>
      <c r="H73" s="141" t="s">
        <v>300</v>
      </c>
      <c r="I73" s="141"/>
      <c r="J73" s="142">
        <v>1</v>
      </c>
      <c r="K73" s="142">
        <v>1.5</v>
      </c>
      <c r="L73" s="142">
        <v>0</v>
      </c>
      <c r="M73" s="142">
        <v>0</v>
      </c>
      <c r="N73" s="142">
        <v>1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1.5</v>
      </c>
      <c r="U73" s="142">
        <v>0</v>
      </c>
      <c r="V73" s="142">
        <v>0</v>
      </c>
      <c r="W73" s="142">
        <v>0</v>
      </c>
      <c r="X73" s="142">
        <v>1</v>
      </c>
      <c r="Y73" s="142">
        <v>1</v>
      </c>
      <c r="Z73" s="142">
        <v>1</v>
      </c>
      <c r="AA73" s="142">
        <v>1</v>
      </c>
      <c r="AB73" s="142">
        <v>1.5</v>
      </c>
      <c r="AC73" s="142">
        <v>0</v>
      </c>
      <c r="AD73" s="141">
        <v>0</v>
      </c>
      <c r="AE73" s="141">
        <v>1</v>
      </c>
      <c r="AF73" s="141">
        <v>0</v>
      </c>
      <c r="AG73" s="141">
        <v>0.5</v>
      </c>
      <c r="AH73" s="141">
        <v>0</v>
      </c>
      <c r="AI73" s="141">
        <v>0.5</v>
      </c>
      <c r="AJ73" s="141">
        <v>0</v>
      </c>
      <c r="AK73" s="141">
        <v>0</v>
      </c>
      <c r="AL73" s="141">
        <v>0</v>
      </c>
      <c r="AM73" s="141">
        <v>0</v>
      </c>
      <c r="AN73" s="141">
        <v>12.5</v>
      </c>
      <c r="AO73" s="182">
        <f t="shared" si="1"/>
        <v>1.875</v>
      </c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</row>
    <row r="74" spans="1:55" s="137" customFormat="1" ht="24">
      <c r="A74" s="137">
        <v>7</v>
      </c>
      <c r="B74" s="141" t="s">
        <v>164</v>
      </c>
      <c r="C74" s="141">
        <v>1049730142</v>
      </c>
      <c r="D74" s="141">
        <v>1</v>
      </c>
      <c r="E74" s="141">
        <v>7</v>
      </c>
      <c r="F74" s="152">
        <v>1103703229389</v>
      </c>
      <c r="G74" s="141">
        <v>1</v>
      </c>
      <c r="H74" s="141" t="s">
        <v>300</v>
      </c>
      <c r="I74" s="141"/>
      <c r="J74" s="142">
        <v>1</v>
      </c>
      <c r="K74" s="142">
        <v>0.5</v>
      </c>
      <c r="L74" s="142">
        <v>1</v>
      </c>
      <c r="M74" s="142">
        <v>0</v>
      </c>
      <c r="N74" s="142">
        <v>1.5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2</v>
      </c>
      <c r="U74" s="142">
        <v>0</v>
      </c>
      <c r="V74" s="142">
        <v>0</v>
      </c>
      <c r="W74" s="142">
        <v>0</v>
      </c>
      <c r="X74" s="142">
        <v>0</v>
      </c>
      <c r="Y74" s="142">
        <v>1</v>
      </c>
      <c r="Z74" s="142">
        <v>0.5</v>
      </c>
      <c r="AA74" s="142">
        <v>0</v>
      </c>
      <c r="AB74" s="142">
        <v>1</v>
      </c>
      <c r="AC74" s="142">
        <v>0</v>
      </c>
      <c r="AD74" s="141">
        <v>0</v>
      </c>
      <c r="AE74" s="141">
        <v>0</v>
      </c>
      <c r="AF74" s="141">
        <v>0</v>
      </c>
      <c r="AG74" s="141">
        <v>1.5</v>
      </c>
      <c r="AH74" s="141">
        <v>0</v>
      </c>
      <c r="AI74" s="141">
        <v>1</v>
      </c>
      <c r="AJ74" s="141">
        <v>0</v>
      </c>
      <c r="AK74" s="141">
        <v>0</v>
      </c>
      <c r="AL74" s="141">
        <v>0</v>
      </c>
      <c r="AM74" s="141">
        <v>0</v>
      </c>
      <c r="AN74" s="141">
        <v>11</v>
      </c>
      <c r="AO74" s="182">
        <f t="shared" si="1"/>
        <v>1.65</v>
      </c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</row>
    <row r="75" spans="1:55" s="137" customFormat="1" ht="24">
      <c r="A75" s="137">
        <v>8</v>
      </c>
      <c r="B75" s="141" t="s">
        <v>164</v>
      </c>
      <c r="C75" s="141">
        <v>1049730142</v>
      </c>
      <c r="D75" s="141">
        <v>1</v>
      </c>
      <c r="E75" s="141">
        <v>8</v>
      </c>
      <c r="F75" s="152">
        <v>1499900357692</v>
      </c>
      <c r="G75" s="141">
        <v>1</v>
      </c>
      <c r="H75" s="141" t="s">
        <v>300</v>
      </c>
      <c r="I75" s="141"/>
      <c r="J75" s="142">
        <v>1</v>
      </c>
      <c r="K75" s="142">
        <v>1</v>
      </c>
      <c r="L75" s="142">
        <v>1</v>
      </c>
      <c r="M75" s="142">
        <v>0</v>
      </c>
      <c r="N75" s="142">
        <v>1.5</v>
      </c>
      <c r="O75" s="142">
        <v>0</v>
      </c>
      <c r="P75" s="142">
        <v>1</v>
      </c>
      <c r="Q75" s="142">
        <v>0</v>
      </c>
      <c r="R75" s="142">
        <v>0</v>
      </c>
      <c r="S75" s="142">
        <v>0</v>
      </c>
      <c r="T75" s="142">
        <v>0.5</v>
      </c>
      <c r="U75" s="142">
        <v>0</v>
      </c>
      <c r="V75" s="142">
        <v>0</v>
      </c>
      <c r="W75" s="142">
        <v>1</v>
      </c>
      <c r="X75" s="142">
        <v>0</v>
      </c>
      <c r="Y75" s="142">
        <v>0</v>
      </c>
      <c r="Z75" s="142">
        <v>1</v>
      </c>
      <c r="AA75" s="142">
        <v>0</v>
      </c>
      <c r="AB75" s="142">
        <v>1</v>
      </c>
      <c r="AC75" s="142">
        <v>0</v>
      </c>
      <c r="AD75" s="141">
        <v>0</v>
      </c>
      <c r="AE75" s="141">
        <v>0</v>
      </c>
      <c r="AF75" s="141"/>
      <c r="AG75" s="141">
        <v>0.5</v>
      </c>
      <c r="AH75" s="141">
        <v>1</v>
      </c>
      <c r="AI75" s="141">
        <v>0.5</v>
      </c>
      <c r="AJ75" s="141">
        <v>0</v>
      </c>
      <c r="AK75" s="141">
        <v>0</v>
      </c>
      <c r="AL75" s="141">
        <v>0</v>
      </c>
      <c r="AM75" s="141">
        <v>0</v>
      </c>
      <c r="AN75" s="141">
        <v>11</v>
      </c>
      <c r="AO75" s="182">
        <f t="shared" si="1"/>
        <v>1.65</v>
      </c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</row>
    <row r="76" spans="1:55" s="137" customFormat="1" ht="24">
      <c r="A76" s="137">
        <v>9</v>
      </c>
      <c r="B76" s="141" t="s">
        <v>164</v>
      </c>
      <c r="C76" s="141">
        <v>1049730142</v>
      </c>
      <c r="D76" s="138">
        <v>1</v>
      </c>
      <c r="E76" s="141">
        <v>9</v>
      </c>
      <c r="F76" s="152">
        <v>1349901126776</v>
      </c>
      <c r="G76" s="141">
        <v>1</v>
      </c>
      <c r="H76" s="141">
        <v>99</v>
      </c>
      <c r="I76" s="141"/>
      <c r="J76" s="142">
        <v>0</v>
      </c>
      <c r="K76" s="142">
        <v>2</v>
      </c>
      <c r="L76" s="142">
        <v>1</v>
      </c>
      <c r="M76" s="142">
        <v>1</v>
      </c>
      <c r="N76" s="142">
        <v>1.5</v>
      </c>
      <c r="O76" s="142">
        <v>0</v>
      </c>
      <c r="P76" s="142">
        <v>1</v>
      </c>
      <c r="Q76" s="142">
        <v>1</v>
      </c>
      <c r="R76" s="142">
        <v>1</v>
      </c>
      <c r="S76" s="142">
        <v>0</v>
      </c>
      <c r="T76" s="142">
        <v>1.5</v>
      </c>
      <c r="U76" s="142">
        <v>0</v>
      </c>
      <c r="V76" s="142">
        <v>1</v>
      </c>
      <c r="W76" s="142">
        <v>2</v>
      </c>
      <c r="X76" s="142">
        <v>0</v>
      </c>
      <c r="Y76" s="142">
        <v>1</v>
      </c>
      <c r="Z76" s="142">
        <v>1.5</v>
      </c>
      <c r="AA76" s="142">
        <v>0</v>
      </c>
      <c r="AB76" s="142">
        <v>1</v>
      </c>
      <c r="AC76" s="142">
        <v>0</v>
      </c>
      <c r="AD76" s="141">
        <v>0</v>
      </c>
      <c r="AE76" s="141">
        <v>1</v>
      </c>
      <c r="AF76" s="141">
        <v>0</v>
      </c>
      <c r="AG76" s="141">
        <v>1.5</v>
      </c>
      <c r="AH76" s="141">
        <v>1</v>
      </c>
      <c r="AI76" s="141">
        <v>1</v>
      </c>
      <c r="AJ76" s="141">
        <v>1</v>
      </c>
      <c r="AK76" s="141">
        <v>1</v>
      </c>
      <c r="AL76" s="141">
        <v>0.5</v>
      </c>
      <c r="AM76" s="141">
        <v>1</v>
      </c>
      <c r="AN76" s="141">
        <v>22.5</v>
      </c>
      <c r="AO76" s="182">
        <f t="shared" si="1"/>
        <v>3.375</v>
      </c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</row>
    <row r="77" spans="1:55" s="137" customFormat="1" ht="24">
      <c r="A77" s="137">
        <v>10</v>
      </c>
      <c r="B77" s="141" t="s">
        <v>164</v>
      </c>
      <c r="C77" s="141">
        <v>1049730142</v>
      </c>
      <c r="D77" s="141">
        <v>1</v>
      </c>
      <c r="E77" s="141">
        <v>10</v>
      </c>
      <c r="F77" s="152">
        <v>1490300115495</v>
      </c>
      <c r="G77" s="141">
        <v>1</v>
      </c>
      <c r="H77" s="141">
        <v>99</v>
      </c>
      <c r="I77" s="141"/>
      <c r="J77" s="142">
        <v>1</v>
      </c>
      <c r="K77" s="142">
        <v>2</v>
      </c>
      <c r="L77" s="142">
        <v>2</v>
      </c>
      <c r="M77" s="142">
        <v>1</v>
      </c>
      <c r="N77" s="142">
        <v>1.5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2">
        <v>1.5</v>
      </c>
      <c r="U77" s="142">
        <v>0</v>
      </c>
      <c r="V77" s="142">
        <v>0</v>
      </c>
      <c r="W77" s="142">
        <v>1</v>
      </c>
      <c r="X77" s="142">
        <v>0</v>
      </c>
      <c r="Y77" s="142">
        <v>1</v>
      </c>
      <c r="Z77" s="142">
        <v>1.5</v>
      </c>
      <c r="AA77" s="142">
        <v>0</v>
      </c>
      <c r="AB77" s="142">
        <v>1.5</v>
      </c>
      <c r="AC77" s="142">
        <v>0</v>
      </c>
      <c r="AD77" s="141">
        <v>0</v>
      </c>
      <c r="AE77" s="141">
        <v>0</v>
      </c>
      <c r="AF77" s="141">
        <v>0</v>
      </c>
      <c r="AG77" s="141">
        <v>1.5</v>
      </c>
      <c r="AH77" s="141">
        <v>0</v>
      </c>
      <c r="AI77" s="141">
        <v>1</v>
      </c>
      <c r="AJ77" s="141">
        <v>1</v>
      </c>
      <c r="AK77" s="141">
        <v>1</v>
      </c>
      <c r="AL77" s="141">
        <v>0.5</v>
      </c>
      <c r="AM77" s="141">
        <v>2</v>
      </c>
      <c r="AN77" s="141">
        <v>20</v>
      </c>
      <c r="AO77" s="182">
        <f t="shared" si="1"/>
        <v>3</v>
      </c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</row>
    <row r="78" spans="1:55" s="137" customFormat="1" ht="24">
      <c r="A78" s="137">
        <v>11</v>
      </c>
      <c r="B78" s="141" t="s">
        <v>164</v>
      </c>
      <c r="C78" s="141">
        <v>1049730142</v>
      </c>
      <c r="D78" s="141">
        <v>1</v>
      </c>
      <c r="E78" s="141">
        <v>11</v>
      </c>
      <c r="F78" s="152">
        <v>1499900355011</v>
      </c>
      <c r="G78" s="141">
        <v>1</v>
      </c>
      <c r="H78" s="141" t="s">
        <v>300</v>
      </c>
      <c r="I78" s="141"/>
      <c r="J78" s="142">
        <v>0</v>
      </c>
      <c r="K78" s="142">
        <v>2</v>
      </c>
      <c r="L78" s="142">
        <v>2</v>
      </c>
      <c r="M78" s="142">
        <v>0</v>
      </c>
      <c r="N78" s="142">
        <v>1</v>
      </c>
      <c r="O78" s="142">
        <v>0</v>
      </c>
      <c r="P78" s="142">
        <v>0</v>
      </c>
      <c r="Q78" s="142">
        <v>0</v>
      </c>
      <c r="R78" s="142">
        <v>0</v>
      </c>
      <c r="S78" s="142">
        <v>1</v>
      </c>
      <c r="T78" s="142">
        <v>1.5</v>
      </c>
      <c r="U78" s="142">
        <v>0</v>
      </c>
      <c r="V78" s="142">
        <v>0</v>
      </c>
      <c r="W78" s="142">
        <v>1</v>
      </c>
      <c r="X78" s="142">
        <v>0</v>
      </c>
      <c r="Y78" s="142">
        <v>0</v>
      </c>
      <c r="Z78" s="142">
        <v>1</v>
      </c>
      <c r="AA78" s="142">
        <v>0</v>
      </c>
      <c r="AB78" s="142">
        <v>1.5</v>
      </c>
      <c r="AC78" s="142">
        <v>0</v>
      </c>
      <c r="AD78" s="141">
        <v>0</v>
      </c>
      <c r="AE78" s="141">
        <v>0</v>
      </c>
      <c r="AF78" s="141">
        <v>0</v>
      </c>
      <c r="AG78" s="141">
        <v>0.5</v>
      </c>
      <c r="AH78" s="141">
        <v>0</v>
      </c>
      <c r="AI78" s="141">
        <v>0.5</v>
      </c>
      <c r="AJ78" s="141">
        <v>0</v>
      </c>
      <c r="AK78" s="141">
        <v>0</v>
      </c>
      <c r="AL78" s="141">
        <v>0</v>
      </c>
      <c r="AM78" s="141">
        <v>0</v>
      </c>
      <c r="AN78" s="141">
        <v>12</v>
      </c>
      <c r="AO78" s="182">
        <f t="shared" si="1"/>
        <v>1.8</v>
      </c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</row>
    <row r="79" spans="1:55" s="137" customFormat="1" ht="24">
      <c r="A79" s="137">
        <v>12</v>
      </c>
      <c r="B79" s="141" t="s">
        <v>164</v>
      </c>
      <c r="C79" s="141">
        <v>1049730142</v>
      </c>
      <c r="D79" s="141">
        <v>1</v>
      </c>
      <c r="E79" s="141">
        <v>12</v>
      </c>
      <c r="F79" s="152">
        <v>1349901126768</v>
      </c>
      <c r="G79" s="141">
        <v>2</v>
      </c>
      <c r="H79" s="141">
        <v>99</v>
      </c>
      <c r="I79" s="141"/>
      <c r="J79" s="142">
        <v>0</v>
      </c>
      <c r="K79" s="142">
        <v>0.5</v>
      </c>
      <c r="L79" s="142">
        <v>0</v>
      </c>
      <c r="M79" s="142">
        <v>1</v>
      </c>
      <c r="N79" s="142">
        <v>1</v>
      </c>
      <c r="O79" s="142">
        <v>1</v>
      </c>
      <c r="P79" s="142">
        <v>1</v>
      </c>
      <c r="Q79" s="142">
        <v>1</v>
      </c>
      <c r="R79" s="142">
        <v>0</v>
      </c>
      <c r="S79" s="142">
        <v>0</v>
      </c>
      <c r="T79" s="142">
        <v>1</v>
      </c>
      <c r="U79" s="142">
        <v>0</v>
      </c>
      <c r="V79" s="142">
        <v>0</v>
      </c>
      <c r="W79" s="142">
        <v>0</v>
      </c>
      <c r="X79" s="142">
        <v>0</v>
      </c>
      <c r="Y79" s="142">
        <v>1</v>
      </c>
      <c r="Z79" s="142">
        <v>2</v>
      </c>
      <c r="AA79" s="142">
        <v>1</v>
      </c>
      <c r="AB79" s="142">
        <v>1</v>
      </c>
      <c r="AC79" s="142">
        <v>0</v>
      </c>
      <c r="AD79" s="141">
        <v>0</v>
      </c>
      <c r="AE79" s="141">
        <v>0</v>
      </c>
      <c r="AF79" s="141">
        <v>0</v>
      </c>
      <c r="AG79" s="141">
        <v>1.5</v>
      </c>
      <c r="AH79" s="141">
        <v>1</v>
      </c>
      <c r="AI79" s="141">
        <v>1.5</v>
      </c>
      <c r="AJ79" s="141">
        <v>1</v>
      </c>
      <c r="AK79" s="141">
        <v>1</v>
      </c>
      <c r="AL79" s="141">
        <v>1</v>
      </c>
      <c r="AM79" s="141">
        <v>2</v>
      </c>
      <c r="AN79" s="141">
        <v>20.5</v>
      </c>
      <c r="AO79" s="182">
        <f>6*AN79/40</f>
        <v>3.075</v>
      </c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</row>
    <row r="80" spans="1:55" s="137" customFormat="1" ht="24">
      <c r="A80" s="137">
        <v>13</v>
      </c>
      <c r="B80" s="141" t="s">
        <v>164</v>
      </c>
      <c r="C80" s="141">
        <v>1049730142</v>
      </c>
      <c r="D80" s="138">
        <v>1</v>
      </c>
      <c r="E80" s="141">
        <v>13</v>
      </c>
      <c r="F80" s="152">
        <v>1490300117391</v>
      </c>
      <c r="G80" s="141">
        <v>2</v>
      </c>
      <c r="H80" s="141">
        <v>99</v>
      </c>
      <c r="I80" s="141"/>
      <c r="J80" s="142">
        <v>0</v>
      </c>
      <c r="K80" s="142">
        <v>1.5</v>
      </c>
      <c r="L80" s="142">
        <v>2</v>
      </c>
      <c r="M80" s="142">
        <v>0</v>
      </c>
      <c r="N80" s="142">
        <v>1.5</v>
      </c>
      <c r="O80" s="142">
        <v>0</v>
      </c>
      <c r="P80" s="142">
        <v>1</v>
      </c>
      <c r="Q80" s="142">
        <v>0</v>
      </c>
      <c r="R80" s="142">
        <v>0</v>
      </c>
      <c r="S80" s="142">
        <v>0</v>
      </c>
      <c r="T80" s="142">
        <v>1</v>
      </c>
      <c r="U80" s="142">
        <v>0</v>
      </c>
      <c r="V80" s="142">
        <v>0</v>
      </c>
      <c r="W80" s="142">
        <v>1</v>
      </c>
      <c r="X80" s="142">
        <v>1</v>
      </c>
      <c r="Y80" s="142">
        <v>1</v>
      </c>
      <c r="Z80" s="142">
        <v>2</v>
      </c>
      <c r="AA80" s="142">
        <v>1</v>
      </c>
      <c r="AB80" s="142">
        <v>1.5</v>
      </c>
      <c r="AC80" s="142">
        <v>1</v>
      </c>
      <c r="AD80" s="141">
        <v>0</v>
      </c>
      <c r="AE80" s="141">
        <v>0</v>
      </c>
      <c r="AF80" s="141">
        <v>0</v>
      </c>
      <c r="AG80" s="141">
        <v>1.5</v>
      </c>
      <c r="AH80" s="141">
        <v>1</v>
      </c>
      <c r="AI80" s="141">
        <v>1</v>
      </c>
      <c r="AJ80" s="141">
        <v>1</v>
      </c>
      <c r="AK80" s="141">
        <v>1</v>
      </c>
      <c r="AL80" s="141">
        <v>0.5</v>
      </c>
      <c r="AM80" s="141">
        <v>1</v>
      </c>
      <c r="AN80" s="141">
        <v>22.5</v>
      </c>
      <c r="AO80" s="182">
        <f>6*AN80/40</f>
        <v>3.375</v>
      </c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</row>
    <row r="81" spans="1:55" s="137" customFormat="1" ht="24">
      <c r="A81" s="137">
        <v>14</v>
      </c>
      <c r="B81" s="141" t="s">
        <v>164</v>
      </c>
      <c r="C81" s="141">
        <v>1049730142</v>
      </c>
      <c r="D81" s="141">
        <v>1</v>
      </c>
      <c r="E81" s="141">
        <v>14</v>
      </c>
      <c r="F81" s="152">
        <v>1103703320637</v>
      </c>
      <c r="G81" s="141">
        <v>2</v>
      </c>
      <c r="H81" s="141">
        <v>99</v>
      </c>
      <c r="I81" s="141"/>
      <c r="J81" s="142">
        <v>0</v>
      </c>
      <c r="K81" s="142">
        <v>1</v>
      </c>
      <c r="L81" s="142">
        <v>2</v>
      </c>
      <c r="M81" s="142">
        <v>1</v>
      </c>
      <c r="N81" s="142">
        <v>1</v>
      </c>
      <c r="O81" s="142">
        <v>0</v>
      </c>
      <c r="P81" s="142">
        <v>0</v>
      </c>
      <c r="Q81" s="142">
        <v>1</v>
      </c>
      <c r="R81" s="142">
        <v>1</v>
      </c>
      <c r="S81" s="142">
        <v>0</v>
      </c>
      <c r="T81" s="142">
        <v>1.5</v>
      </c>
      <c r="U81" s="142">
        <v>0</v>
      </c>
      <c r="V81" s="142">
        <v>0</v>
      </c>
      <c r="W81" s="142">
        <v>0</v>
      </c>
      <c r="X81" s="142">
        <v>0</v>
      </c>
      <c r="Y81" s="142">
        <v>0</v>
      </c>
      <c r="Z81" s="142">
        <v>2</v>
      </c>
      <c r="AA81" s="142">
        <v>0</v>
      </c>
      <c r="AB81" s="142">
        <v>1</v>
      </c>
      <c r="AC81" s="142">
        <v>0</v>
      </c>
      <c r="AD81" s="141">
        <v>0</v>
      </c>
      <c r="AE81" s="141">
        <v>0</v>
      </c>
      <c r="AF81" s="141">
        <v>0</v>
      </c>
      <c r="AG81" s="141">
        <v>1.5</v>
      </c>
      <c r="AH81" s="141">
        <v>1</v>
      </c>
      <c r="AI81" s="141">
        <v>1</v>
      </c>
      <c r="AJ81" s="141">
        <v>1</v>
      </c>
      <c r="AK81" s="141">
        <v>0</v>
      </c>
      <c r="AL81" s="141">
        <v>1</v>
      </c>
      <c r="AM81" s="141">
        <v>2</v>
      </c>
      <c r="AN81" s="141">
        <v>19</v>
      </c>
      <c r="AO81" s="182">
        <f>6*AN81/40</f>
        <v>2.85</v>
      </c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</row>
    <row r="82" spans="1:55" s="137" customFormat="1" ht="24">
      <c r="A82" s="137">
        <v>15</v>
      </c>
      <c r="B82" s="141" t="s">
        <v>164</v>
      </c>
      <c r="C82" s="141">
        <v>1049730142</v>
      </c>
      <c r="D82" s="141">
        <v>1</v>
      </c>
      <c r="E82" s="141">
        <v>15</v>
      </c>
      <c r="F82" s="152">
        <v>1409800421551</v>
      </c>
      <c r="G82" s="141">
        <v>2</v>
      </c>
      <c r="H82" s="141">
        <v>99</v>
      </c>
      <c r="I82" s="141"/>
      <c r="J82" s="142">
        <v>0</v>
      </c>
      <c r="K82" s="142">
        <v>1.5</v>
      </c>
      <c r="L82" s="142">
        <v>2</v>
      </c>
      <c r="M82" s="142">
        <v>0</v>
      </c>
      <c r="N82" s="142">
        <v>2</v>
      </c>
      <c r="O82" s="142">
        <v>1</v>
      </c>
      <c r="P82" s="142">
        <v>0</v>
      </c>
      <c r="Q82" s="142">
        <v>0</v>
      </c>
      <c r="R82" s="142">
        <v>0</v>
      </c>
      <c r="S82" s="142">
        <v>2</v>
      </c>
      <c r="T82" s="142">
        <v>0</v>
      </c>
      <c r="U82" s="142">
        <v>0</v>
      </c>
      <c r="V82" s="142">
        <v>0</v>
      </c>
      <c r="W82" s="142">
        <v>1</v>
      </c>
      <c r="X82" s="142">
        <v>0</v>
      </c>
      <c r="Y82" s="142">
        <v>0</v>
      </c>
      <c r="Z82" s="142">
        <v>1.5</v>
      </c>
      <c r="AA82" s="142">
        <v>1</v>
      </c>
      <c r="AB82" s="142">
        <v>1.5</v>
      </c>
      <c r="AC82" s="142">
        <v>1</v>
      </c>
      <c r="AD82" s="141">
        <v>0</v>
      </c>
      <c r="AE82" s="141">
        <v>0</v>
      </c>
      <c r="AF82" s="141">
        <v>1</v>
      </c>
      <c r="AG82" s="141">
        <v>1.5</v>
      </c>
      <c r="AH82" s="141">
        <v>0</v>
      </c>
      <c r="AI82" s="141">
        <v>0.5</v>
      </c>
      <c r="AJ82" s="141">
        <v>1</v>
      </c>
      <c r="AK82" s="141">
        <v>0</v>
      </c>
      <c r="AL82" s="141">
        <v>0.5</v>
      </c>
      <c r="AM82" s="141">
        <v>1</v>
      </c>
      <c r="AN82" s="141">
        <v>20</v>
      </c>
      <c r="AO82" s="182">
        <f>6*AN82/40</f>
        <v>3</v>
      </c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</row>
    <row r="83" spans="1:55" s="137" customFormat="1" ht="24">
      <c r="A83" s="137">
        <v>16</v>
      </c>
      <c r="B83" s="141" t="s">
        <v>164</v>
      </c>
      <c r="C83" s="141">
        <v>1049730142</v>
      </c>
      <c r="D83" s="141">
        <v>1</v>
      </c>
      <c r="E83" s="141">
        <v>16</v>
      </c>
      <c r="F83" s="152">
        <v>1490300116882</v>
      </c>
      <c r="G83" s="141">
        <v>2</v>
      </c>
      <c r="H83" s="141">
        <v>99</v>
      </c>
      <c r="I83" s="141"/>
      <c r="J83" s="142">
        <v>0</v>
      </c>
      <c r="K83" s="142">
        <v>1.5</v>
      </c>
      <c r="L83" s="142">
        <v>2</v>
      </c>
      <c r="M83" s="142">
        <v>0</v>
      </c>
      <c r="N83" s="142">
        <v>1</v>
      </c>
      <c r="O83" s="142">
        <v>1</v>
      </c>
      <c r="P83" s="142">
        <v>0</v>
      </c>
      <c r="Q83" s="142">
        <v>0</v>
      </c>
      <c r="R83" s="142">
        <v>1</v>
      </c>
      <c r="S83" s="142">
        <v>0</v>
      </c>
      <c r="T83" s="142">
        <v>1.5</v>
      </c>
      <c r="U83" s="142">
        <v>0</v>
      </c>
      <c r="V83" s="142">
        <v>0</v>
      </c>
      <c r="W83" s="142">
        <v>0</v>
      </c>
      <c r="X83" s="142">
        <v>0</v>
      </c>
      <c r="Y83" s="142">
        <v>1</v>
      </c>
      <c r="Z83" s="142">
        <v>0.5</v>
      </c>
      <c r="AA83" s="142">
        <v>1</v>
      </c>
      <c r="AB83" s="142">
        <v>2</v>
      </c>
      <c r="AC83" s="142">
        <v>0</v>
      </c>
      <c r="AD83" s="141">
        <v>0</v>
      </c>
      <c r="AE83" s="141">
        <v>1</v>
      </c>
      <c r="AF83" s="141">
        <v>0</v>
      </c>
      <c r="AG83" s="141">
        <v>2</v>
      </c>
      <c r="AH83" s="141">
        <v>0</v>
      </c>
      <c r="AI83" s="141">
        <v>1</v>
      </c>
      <c r="AJ83" s="141">
        <v>0</v>
      </c>
      <c r="AK83" s="141">
        <v>1</v>
      </c>
      <c r="AL83" s="141">
        <v>0.5</v>
      </c>
      <c r="AM83" s="141">
        <v>1</v>
      </c>
      <c r="AN83" s="141">
        <v>18</v>
      </c>
      <c r="AO83" s="182">
        <f>6*AN83/40</f>
        <v>2.7</v>
      </c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</row>
    <row r="84" spans="10:41" ht="24">
      <c r="J84" s="200">
        <f aca="true" t="shared" si="10" ref="J84:AM84">AVERAGE(J68:J83)</f>
        <v>0.375</v>
      </c>
      <c r="K84" s="200">
        <f t="shared" si="10"/>
        <v>1.40625</v>
      </c>
      <c r="L84" s="200">
        <f t="shared" si="10"/>
        <v>1.1875</v>
      </c>
      <c r="M84" s="200">
        <f t="shared" si="10"/>
        <v>0.3125</v>
      </c>
      <c r="N84" s="200">
        <f t="shared" si="10"/>
        <v>1.3125</v>
      </c>
      <c r="O84" s="200">
        <f t="shared" si="10"/>
        <v>0.25</v>
      </c>
      <c r="P84" s="200">
        <f t="shared" si="10"/>
        <v>0.3125</v>
      </c>
      <c r="Q84" s="200">
        <f t="shared" si="10"/>
        <v>0.25</v>
      </c>
      <c r="R84" s="200">
        <f t="shared" si="10"/>
        <v>0.3125</v>
      </c>
      <c r="S84" s="200">
        <f t="shared" si="10"/>
        <v>0.1875</v>
      </c>
      <c r="T84" s="200">
        <f t="shared" si="10"/>
        <v>1.28125</v>
      </c>
      <c r="U84" s="200">
        <f t="shared" si="10"/>
        <v>0</v>
      </c>
      <c r="V84" s="200">
        <f t="shared" si="10"/>
        <v>0.0625</v>
      </c>
      <c r="W84" s="200">
        <f t="shared" si="10"/>
        <v>0.5</v>
      </c>
      <c r="X84" s="200">
        <f t="shared" si="10"/>
        <v>0.125</v>
      </c>
      <c r="Y84" s="200">
        <f t="shared" si="10"/>
        <v>0.8125</v>
      </c>
      <c r="Z84" s="200">
        <f t="shared" si="10"/>
        <v>1.15625</v>
      </c>
      <c r="AA84" s="200">
        <f t="shared" si="10"/>
        <v>0.5</v>
      </c>
      <c r="AB84" s="200">
        <f t="shared" si="10"/>
        <v>1.15625</v>
      </c>
      <c r="AC84" s="200">
        <f t="shared" si="10"/>
        <v>0.375</v>
      </c>
      <c r="AD84" s="200">
        <f t="shared" si="10"/>
        <v>0.0625</v>
      </c>
      <c r="AE84" s="200">
        <f t="shared" si="10"/>
        <v>0.25</v>
      </c>
      <c r="AF84" s="200">
        <f t="shared" si="10"/>
        <v>0.16666666666666666</v>
      </c>
      <c r="AG84" s="200">
        <f t="shared" si="10"/>
        <v>1.03125</v>
      </c>
      <c r="AH84" s="200">
        <f t="shared" si="10"/>
        <v>0.375</v>
      </c>
      <c r="AI84" s="200">
        <f t="shared" si="10"/>
        <v>0.875</v>
      </c>
      <c r="AJ84" s="200">
        <f t="shared" si="10"/>
        <v>0.375</v>
      </c>
      <c r="AK84" s="200">
        <f t="shared" si="10"/>
        <v>0.375</v>
      </c>
      <c r="AL84" s="200">
        <f t="shared" si="10"/>
        <v>0.34375</v>
      </c>
      <c r="AM84" s="200">
        <f t="shared" si="10"/>
        <v>0.625</v>
      </c>
      <c r="AN84" s="200">
        <f>AVERAGE(AN68:AN83)</f>
        <v>15.84375</v>
      </c>
      <c r="AO84" s="179" t="s">
        <v>305</v>
      </c>
    </row>
    <row r="85" spans="10:41" ht="23.25">
      <c r="J85" s="200">
        <f aca="true" t="shared" si="11" ref="J85:AM85">STDEV(J68:J83)</f>
        <v>0.5</v>
      </c>
      <c r="K85" s="200">
        <f t="shared" si="11"/>
        <v>0.4905354217587146</v>
      </c>
      <c r="L85" s="200">
        <f t="shared" si="11"/>
        <v>0.8341662504161466</v>
      </c>
      <c r="M85" s="200">
        <f t="shared" si="11"/>
        <v>0.47871355387816905</v>
      </c>
      <c r="N85" s="200">
        <f t="shared" si="11"/>
        <v>0.30956959368344517</v>
      </c>
      <c r="O85" s="200">
        <f t="shared" si="11"/>
        <v>0.4472135954999579</v>
      </c>
      <c r="P85" s="200">
        <f t="shared" si="11"/>
        <v>0.47871355387816905</v>
      </c>
      <c r="Q85" s="200">
        <f t="shared" si="11"/>
        <v>0.4472135954999579</v>
      </c>
      <c r="R85" s="200">
        <f t="shared" si="11"/>
        <v>0.47871355387816905</v>
      </c>
      <c r="S85" s="200">
        <f t="shared" si="11"/>
        <v>0.5439056290693574</v>
      </c>
      <c r="T85" s="200">
        <f t="shared" si="11"/>
        <v>0.5153882032022076</v>
      </c>
      <c r="U85" s="200">
        <f t="shared" si="11"/>
        <v>0</v>
      </c>
      <c r="V85" s="200">
        <f t="shared" si="11"/>
        <v>0.25</v>
      </c>
      <c r="W85" s="200">
        <f t="shared" si="11"/>
        <v>0.6324555320336759</v>
      </c>
      <c r="X85" s="200">
        <f t="shared" si="11"/>
        <v>0.3415650255319866</v>
      </c>
      <c r="Y85" s="200">
        <f t="shared" si="11"/>
        <v>0.51234753829798</v>
      </c>
      <c r="Z85" s="200">
        <f t="shared" si="11"/>
        <v>0.5977387946809766</v>
      </c>
      <c r="AA85" s="200">
        <f t="shared" si="11"/>
        <v>0.5163977794943222</v>
      </c>
      <c r="AB85" s="200">
        <f t="shared" si="11"/>
        <v>0.4366062299143245</v>
      </c>
      <c r="AC85" s="200">
        <f t="shared" si="11"/>
        <v>0.5</v>
      </c>
      <c r="AD85" s="200">
        <f t="shared" si="11"/>
        <v>0.25</v>
      </c>
      <c r="AE85" s="200">
        <f t="shared" si="11"/>
        <v>0.4472135954999579</v>
      </c>
      <c r="AF85" s="200">
        <f t="shared" si="11"/>
        <v>0.4498677054212187</v>
      </c>
      <c r="AG85" s="200">
        <f t="shared" si="11"/>
        <v>0.590726953281576</v>
      </c>
      <c r="AH85" s="200">
        <f t="shared" si="11"/>
        <v>0.5</v>
      </c>
      <c r="AI85" s="200">
        <f t="shared" si="11"/>
        <v>0.28867513459481287</v>
      </c>
      <c r="AJ85" s="200">
        <f t="shared" si="11"/>
        <v>0.5</v>
      </c>
      <c r="AK85" s="200">
        <f t="shared" si="11"/>
        <v>0.5</v>
      </c>
      <c r="AL85" s="200">
        <f t="shared" si="11"/>
        <v>0.3966001344763598</v>
      </c>
      <c r="AM85" s="200">
        <f t="shared" si="11"/>
        <v>0.806225774829855</v>
      </c>
      <c r="AN85" s="200">
        <f>STDEV(AN68:AN83)</f>
        <v>4.485973510101608</v>
      </c>
      <c r="AO85" s="30" t="s">
        <v>306</v>
      </c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AM8"/>
    <mergeCell ref="AN8:AN9"/>
    <mergeCell ref="AO8:AO9"/>
    <mergeCell ref="C1:T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232" t="s">
        <v>6</v>
      </c>
      <c r="B1" s="232"/>
      <c r="C1" s="232"/>
      <c r="D1" s="232"/>
      <c r="E1" s="232"/>
    </row>
    <row r="2" spans="1:5" ht="23.25">
      <c r="A2" s="232" t="s">
        <v>13</v>
      </c>
      <c r="B2" s="232"/>
      <c r="C2" s="232"/>
      <c r="D2" s="232"/>
      <c r="E2" s="232"/>
    </row>
    <row r="3" spans="1:5" ht="23.25">
      <c r="A3" s="232" t="s">
        <v>14</v>
      </c>
      <c r="B3" s="232"/>
      <c r="C3" s="232"/>
      <c r="D3" s="232"/>
      <c r="E3" s="232"/>
    </row>
    <row r="4" spans="1:5" ht="23.25">
      <c r="A4" s="233"/>
      <c r="B4" s="233"/>
      <c r="C4" s="233"/>
      <c r="D4" s="233"/>
      <c r="E4" s="233"/>
    </row>
    <row r="5" spans="1:5" s="7" customFormat="1" ht="23.25">
      <c r="A5" s="234" t="s">
        <v>15</v>
      </c>
      <c r="B5" s="234" t="s">
        <v>16</v>
      </c>
      <c r="C5" s="234" t="s">
        <v>17</v>
      </c>
      <c r="D5" s="234" t="s">
        <v>18</v>
      </c>
      <c r="E5" s="235" t="s">
        <v>6</v>
      </c>
    </row>
    <row r="6" spans="1:5" s="8" customFormat="1" ht="23.25">
      <c r="A6" s="234"/>
      <c r="B6" s="234"/>
      <c r="C6" s="234"/>
      <c r="D6" s="234"/>
      <c r="E6" s="236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/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น้องปั้นฝัน</cp:lastModifiedBy>
  <cp:lastPrinted>2016-03-12T02:39:58Z</cp:lastPrinted>
  <dcterms:created xsi:type="dcterms:W3CDTF">2015-03-02T11:07:48Z</dcterms:created>
  <dcterms:modified xsi:type="dcterms:W3CDTF">2016-03-18T13:40:26Z</dcterms:modified>
  <cp:category/>
  <cp:version/>
  <cp:contentType/>
  <cp:contentStatus/>
</cp:coreProperties>
</file>