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5"/>
  </bookViews>
  <sheets>
    <sheet name="ภาษาไทย ม.2" sheetId="1" r:id="rId1"/>
    <sheet name="คณิต ม.2" sheetId="2" r:id="rId2"/>
    <sheet name="วิทย์ ม.2" sheetId="3" r:id="rId3"/>
    <sheet name="สังคม ม.2" sheetId="4" r:id="rId4"/>
    <sheet name="อังกฤษ ม.2" sheetId="5" r:id="rId5"/>
    <sheet name="รหัสโรงเรียน" sheetId="6" r:id="rId6"/>
  </sheets>
  <definedNames/>
  <calcPr fullCalcOnLoad="1"/>
</workbook>
</file>

<file path=xl/sharedStrings.xml><?xml version="1.0" encoding="utf-8"?>
<sst xmlns="http://schemas.openxmlformats.org/spreadsheetml/2006/main" count="609" uniqueCount="305">
  <si>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</si>
  <si>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</si>
  <si>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</si>
  <si>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</si>
  <si>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</si>
  <si>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</si>
  <si>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</si>
  <si>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</si>
  <si>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</si>
  <si>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</si>
  <si>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</si>
  <si>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</si>
  <si>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</si>
  <si>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</si>
  <si>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</si>
  <si>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</si>
  <si>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</si>
  <si>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</si>
  <si>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</si>
  <si>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</si>
  <si>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</si>
  <si>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</si>
  <si>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</si>
  <si>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</si>
  <si>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</si>
  <si>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</si>
  <si>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</si>
  <si>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</si>
  <si>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</si>
  <si>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</si>
  <si>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</si>
  <si>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</si>
  <si>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</si>
  <si>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</si>
  <si>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</si>
  <si>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</si>
  <si>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</si>
  <si>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</si>
  <si>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</si>
  <si>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</si>
  <si>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</si>
  <si>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</si>
  <si>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</si>
  <si>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</si>
  <si>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</si>
  <si>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</si>
  <si>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</si>
  <si>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</si>
  <si>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</si>
  <si>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</si>
  <si>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</si>
  <si>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</si>
  <si>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</si>
  <si>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</si>
  <si>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</si>
  <si>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</si>
  <si>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</si>
  <si>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</si>
  <si>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</si>
  <si>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</si>
  <si>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</si>
  <si>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</si>
  <si>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</si>
  <si>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</si>
  <si>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</si>
  <si>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</si>
  <si>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</si>
  <si>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</si>
  <si>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</si>
  <si>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</si>
  <si>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</si>
  <si>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</si>
  <si>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</si>
  <si>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</si>
  <si>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</si>
  <si>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</si>
  <si>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</si>
  <si>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</si>
  <si>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</si>
  <si>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</si>
  <si>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</si>
  <si>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</si>
  <si>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</si>
  <si>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</si>
  <si>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</si>
  <si>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</si>
  <si>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</si>
  <si>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</si>
  <si>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</si>
  <si>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</si>
  <si>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</si>
  <si>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</si>
  <si>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</si>
  <si>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</si>
  <si>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</si>
  <si>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</si>
  <si>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</si>
  <si>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</si>
  <si>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</si>
  <si>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</si>
  <si>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</si>
  <si>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</si>
  <si>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</si>
  <si>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</si>
  <si>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</si>
  <si>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</si>
  <si>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</si>
  <si>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</si>
  <si>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</si>
  <si>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</si>
  <si>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</si>
  <si>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</si>
  <si>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</si>
  <si>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</si>
  <si>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</si>
  <si>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</si>
  <si>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</si>
  <si>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</si>
  <si>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</si>
  <si>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</si>
  <si>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</si>
  <si>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</si>
  <si>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</si>
  <si>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</si>
  <si>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</si>
  <si>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</si>
  <si>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</si>
  <si>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</si>
  <si>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</si>
  <si>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</si>
  <si>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</si>
  <si>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</si>
  <si>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</si>
  <si>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</si>
  <si>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</si>
  <si>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</si>
  <si>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</si>
  <si>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</si>
  <si>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</si>
  <si>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</si>
  <si>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</si>
  <si>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</si>
  <si>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</si>
  <si>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</si>
  <si>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</si>
  <si>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</si>
  <si>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</si>
  <si>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</si>
  <si>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</si>
  <si>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</si>
  <si>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</si>
  <si>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</si>
  <si>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</si>
  <si>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</si>
  <si>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</si>
  <si>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</si>
  <si>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</si>
  <si>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</si>
  <si>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</si>
  <si>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</si>
  <si>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</si>
  <si>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</si>
  <si>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</si>
  <si>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</si>
  <si>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</si>
  <si>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</si>
  <si>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</si>
  <si>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</si>
  <si>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</si>
  <si>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</si>
  <si>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</si>
  <si>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</si>
  <si>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</si>
  <si>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</si>
  <si>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</si>
  <si>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</si>
  <si>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</si>
  <si>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</si>
  <si>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</si>
  <si>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</si>
  <si>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</si>
  <si>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</si>
  <si>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</si>
  <si>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</si>
  <si>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</si>
  <si>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</si>
  <si>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</si>
  <si>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</si>
  <si>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</si>
  <si>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</si>
  <si>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</si>
  <si>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</si>
  <si>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</si>
  <si>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</si>
  <si>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</si>
  <si>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</si>
  <si>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</si>
  <si>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</si>
  <si>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</si>
  <si>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</si>
  <si>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</si>
  <si>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</si>
  <si>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</si>
  <si>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</si>
  <si>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</si>
  <si>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</si>
  <si>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</si>
  <si>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</si>
  <si>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</si>
  <si>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</si>
  <si>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</si>
  <si>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</si>
  <si>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</si>
  <si>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</si>
  <si>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</si>
  <si>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</si>
  <si>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</si>
  <si>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</si>
  <si>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</si>
  <si>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</si>
  <si>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</si>
  <si>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</si>
  <si>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</si>
  <si>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</si>
  <si>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</si>
  <si>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</si>
  <si>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</si>
  <si>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</si>
  <si>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</si>
  <si>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</si>
  <si>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</si>
  <si>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</si>
  <si>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</si>
  <si>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</si>
  <si>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</si>
  <si>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</si>
  <si>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</si>
  <si>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</si>
  <si>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</si>
  <si>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</si>
  <si>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</si>
  <si>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</si>
  <si>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</si>
  <si>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</si>
  <si>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</si>
  <si>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</si>
  <si>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</si>
  <si>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</si>
  <si>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</si>
  <si>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</si>
  <si>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</si>
  <si>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</si>
  <si>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</si>
  <si>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</si>
  <si>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</si>
  <si>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</si>
  <si>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</si>
  <si>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</si>
  <si>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</si>
  <si>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</si>
  <si>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</si>
  <si>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</si>
  <si>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</si>
  <si>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</si>
  <si>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</si>
  <si>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</si>
  <si>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</si>
  <si>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</si>
  <si>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</si>
  <si>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</si>
  <si>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</si>
  <si>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</si>
  <si>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</si>
  <si>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</si>
  <si>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</si>
  <si>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</si>
  <si>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</si>
  <si>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</si>
  <si>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</si>
  <si>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</si>
  <si>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</si>
  <si>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</si>
  <si>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</si>
  <si>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</si>
  <si>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</si>
  <si>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</si>
  <si>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</si>
  <si>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</si>
  <si>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เฉลี่ย</t>
  </si>
  <si>
    <t>S.D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</si>
  <si>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</si>
  <si>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</si>
  <si>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</si>
  <si>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</si>
  <si>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</si>
  <si>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</si>
  <si>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</si>
  <si>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</si>
  <si>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</si>
  <si>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t>แบบบันทึกคะแนนการสอบ LAS ชั้นมัธยมศึกษาปีที่ 2 ปีการศึกษา 2558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</si>
  <si>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</si>
  <si>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6 คูณ คะแนนที่ได้ หารด้วย 50</t>
  </si>
  <si>
    <t>เครือข่ายคำชะอีศึกษาพัฒน์</t>
  </si>
  <si>
    <t xml:space="preserve"> </t>
  </si>
  <si>
    <t>S.D.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</si>
</sst>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7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17"/>
      <name val="TH SarabunPSK"/>
      <family val="2"/>
    </font>
    <font>
      <sz val="16"/>
      <color indexed="63"/>
      <name val="TH SarabunPSK"/>
      <family val="2"/>
    </font>
    <font>
      <u val="single"/>
      <sz val="11"/>
      <color indexed="8"/>
      <name val="Calibri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B050"/>
      <name val="TH SarabunPSK"/>
      <family val="2"/>
    </font>
    <font>
      <b/>
      <sz val="16"/>
      <color theme="1" tint="0.04998999834060669"/>
      <name val="TH SarabunPSK"/>
      <family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u val="single"/>
      <sz val="11"/>
      <color theme="1"/>
      <name val="Calibri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6" fillId="0" borderId="11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13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4" xfId="0" applyFont="1" applyBorder="1" applyAlignment="1">
      <alignment horizontal="center"/>
    </xf>
    <xf numFmtId="0" fontId="57" fillId="0" borderId="14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60" fillId="0" borderId="14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57" fillId="33" borderId="0" xfId="0" applyFont="1" applyFill="1" applyAlignment="1">
      <alignment/>
    </xf>
    <xf numFmtId="0" fontId="57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6" xfId="0" applyFont="1" applyBorder="1" applyAlignment="1">
      <alignment/>
    </xf>
    <xf numFmtId="0" fontId="56" fillId="0" borderId="16" xfId="0" applyFont="1" applyBorder="1" applyAlignment="1">
      <alignment horizontal="center"/>
    </xf>
    <xf numFmtId="0" fontId="55" fillId="0" borderId="15" xfId="0" applyFont="1" applyBorder="1" applyAlignment="1">
      <alignment/>
    </xf>
    <xf numFmtId="0" fontId="0" fillId="0" borderId="0" xfId="0" applyBorder="1" applyAlignment="1">
      <alignment/>
    </xf>
    <xf numFmtId="0" fontId="63" fillId="0" borderId="15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9" fillId="0" borderId="0" xfId="0" applyFont="1" applyAlignment="1">
      <alignment/>
    </xf>
    <xf numFmtId="0" fontId="69" fillId="0" borderId="15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/>
    </xf>
    <xf numFmtId="0" fontId="56" fillId="0" borderId="12" xfId="0" applyFont="1" applyBorder="1" applyAlignment="1">
      <alignment shrinkToFit="1"/>
    </xf>
    <xf numFmtId="0" fontId="56" fillId="0" borderId="11" xfId="0" applyFont="1" applyBorder="1" applyAlignment="1">
      <alignment shrinkToFit="1"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1" fontId="70" fillId="34" borderId="12" xfId="0" applyNumberFormat="1" applyFont="1" applyFill="1" applyBorder="1" applyAlignment="1">
      <alignment horizontal="center" vertical="center" wrapText="1"/>
    </xf>
    <xf numFmtId="1" fontId="70" fillId="34" borderId="11" xfId="0" applyNumberFormat="1" applyFont="1" applyFill="1" applyBorder="1" applyAlignment="1">
      <alignment horizontal="center" vertical="center" wrapText="1"/>
    </xf>
    <xf numFmtId="1" fontId="71" fillId="34" borderId="11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1" fontId="73" fillId="0" borderId="12" xfId="0" applyNumberFormat="1" applyFont="1" applyBorder="1" applyAlignment="1">
      <alignment/>
    </xf>
    <xf numFmtId="1" fontId="71" fillId="0" borderId="12" xfId="0" applyNumberFormat="1" applyFont="1" applyBorder="1" applyAlignment="1">
      <alignment horizontal="center" wrapText="1"/>
    </xf>
    <xf numFmtId="1" fontId="73" fillId="0" borderId="11" xfId="0" applyNumberFormat="1" applyFont="1" applyBorder="1" applyAlignment="1">
      <alignment/>
    </xf>
    <xf numFmtId="1" fontId="71" fillId="0" borderId="11" xfId="0" applyNumberFormat="1" applyFont="1" applyBorder="1" applyAlignment="1">
      <alignment horizontal="center" vertical="top" wrapText="1"/>
    </xf>
    <xf numFmtId="2" fontId="56" fillId="0" borderId="10" xfId="0" applyNumberFormat="1" applyFont="1" applyBorder="1" applyAlignment="1">
      <alignment/>
    </xf>
    <xf numFmtId="1" fontId="73" fillId="0" borderId="21" xfId="0" applyNumberFormat="1" applyFont="1" applyBorder="1" applyAlignment="1">
      <alignment/>
    </xf>
    <xf numFmtId="0" fontId="56" fillId="0" borderId="22" xfId="0" applyFont="1" applyBorder="1" applyAlignment="1">
      <alignment/>
    </xf>
    <xf numFmtId="1" fontId="71" fillId="0" borderId="21" xfId="0" applyNumberFormat="1" applyFont="1" applyBorder="1" applyAlignment="1">
      <alignment horizontal="center" vertical="top" wrapText="1"/>
    </xf>
    <xf numFmtId="0" fontId="56" fillId="0" borderId="23" xfId="0" applyFont="1" applyBorder="1" applyAlignment="1">
      <alignment/>
    </xf>
    <xf numFmtId="0" fontId="56" fillId="0" borderId="21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55" fillId="0" borderId="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wrapText="1"/>
    </xf>
    <xf numFmtId="0" fontId="65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55" fillId="0" borderId="15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/>
    </xf>
    <xf numFmtId="2" fontId="65" fillId="0" borderId="15" xfId="0" applyNumberFormat="1" applyFont="1" applyBorder="1" applyAlignment="1">
      <alignment horizontal="center" wrapText="1"/>
    </xf>
    <xf numFmtId="2" fontId="65" fillId="0" borderId="13" xfId="0" applyNumberFormat="1" applyFont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6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"/>
  <sheetViews>
    <sheetView zoomScale="83" zoomScaleNormal="83" zoomScalePageLayoutView="0" workbookViewId="0" topLeftCell="F21">
      <selection activeCell="AR32" sqref="AR32:AS33"/>
    </sheetView>
  </sheetViews>
  <sheetFormatPr defaultColWidth="9.140625" defaultRowHeight="15"/>
  <cols>
    <col min="1" max="1" width="7.8515625" style="4" customWidth="1"/>
    <col min="2" max="2" width="12.421875" style="0" customWidth="1"/>
    <col min="3" max="3" width="7.421875" style="0" customWidth="1"/>
    <col min="4" max="4" width="5.28125" style="0" customWidth="1"/>
    <col min="5" max="5" width="22.140625" style="0" customWidth="1"/>
    <col min="6" max="6" width="5.140625" style="0" customWidth="1"/>
    <col min="7" max="7" width="10.421875" style="0" customWidth="1"/>
    <col min="9" max="29" width="4.140625" style="0" customWidth="1"/>
    <col min="30" max="43" width="4.140625" style="4" customWidth="1"/>
    <col min="44" max="44" width="6.421875" style="0" customWidth="1"/>
    <col min="45" max="45" width="14.00390625" style="36" customWidth="1"/>
    <col min="46" max="46" width="12.00390625" style="36" customWidth="1"/>
    <col min="47" max="51" width="5.57421875" style="36" customWidth="1"/>
    <col min="52" max="59" width="8.57421875" style="36" customWidth="1"/>
  </cols>
  <sheetData>
    <row r="1" spans="2:28" ht="27.75">
      <c r="B1" s="82" t="s">
        <v>299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1"/>
      <c r="U1" s="1"/>
      <c r="V1" s="1"/>
      <c r="W1" s="1"/>
      <c r="X1" s="1"/>
      <c r="Y1" s="1"/>
      <c r="Z1" s="1"/>
      <c r="AA1" s="1"/>
      <c r="AB1" s="1"/>
    </row>
    <row r="2" spans="2:28" ht="24">
      <c r="B2" s="2" t="s">
        <v>302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4"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59" s="2" customFormat="1" ht="24">
      <c r="B4" s="2" t="s">
        <v>1</v>
      </c>
      <c r="F4" s="2" t="s">
        <v>2</v>
      </c>
      <c r="N4" s="47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</row>
    <row r="5" spans="2:59" s="2" customFormat="1" ht="24">
      <c r="B5" s="2" t="s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</row>
    <row r="6" spans="2:59" s="2" customFormat="1" ht="24">
      <c r="B6" s="2" t="s">
        <v>4</v>
      </c>
      <c r="F6" s="2" t="s">
        <v>5</v>
      </c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</row>
    <row r="7" spans="2:59" s="2" customFormat="1" ht="24">
      <c r="B7" s="2" t="s">
        <v>300</v>
      </c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</row>
    <row r="8" spans="1:45" ht="24">
      <c r="A8" s="77" t="s">
        <v>286</v>
      </c>
      <c r="B8" s="73" t="s">
        <v>6</v>
      </c>
      <c r="C8" s="83" t="s">
        <v>287</v>
      </c>
      <c r="D8" s="73" t="s">
        <v>7</v>
      </c>
      <c r="E8" s="74" t="s">
        <v>8</v>
      </c>
      <c r="F8" s="73" t="s">
        <v>9</v>
      </c>
      <c r="G8" s="74" t="s">
        <v>10</v>
      </c>
      <c r="H8" s="80" t="s">
        <v>12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77" t="s">
        <v>290</v>
      </c>
      <c r="AS8" s="75" t="s">
        <v>293</v>
      </c>
    </row>
    <row r="9" spans="1:45" ht="24">
      <c r="A9" s="78"/>
      <c r="B9" s="73"/>
      <c r="C9" s="84"/>
      <c r="D9" s="73"/>
      <c r="E9" s="74"/>
      <c r="F9" s="73"/>
      <c r="G9" s="74"/>
      <c r="H9" s="3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6">
        <v>31</v>
      </c>
      <c r="AN9" s="6">
        <v>32</v>
      </c>
      <c r="AO9" s="6">
        <v>33</v>
      </c>
      <c r="AP9" s="6">
        <v>34</v>
      </c>
      <c r="AQ9" s="6">
        <v>35</v>
      </c>
      <c r="AR9" s="79"/>
      <c r="AS9" s="76"/>
    </row>
    <row r="10" spans="1:59" s="29" customFormat="1" ht="24">
      <c r="A10" s="79"/>
      <c r="B10" s="73"/>
      <c r="C10" s="85"/>
      <c r="D10" s="73"/>
      <c r="E10" s="86"/>
      <c r="F10" s="73"/>
      <c r="G10" s="74"/>
      <c r="H10" s="35" t="s">
        <v>285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1</v>
      </c>
      <c r="AF10" s="30">
        <v>1</v>
      </c>
      <c r="AG10" s="30">
        <v>1</v>
      </c>
      <c r="AH10" s="30">
        <v>1</v>
      </c>
      <c r="AI10" s="43">
        <v>4</v>
      </c>
      <c r="AJ10" s="43">
        <v>4</v>
      </c>
      <c r="AK10" s="43">
        <v>4</v>
      </c>
      <c r="AL10" s="43">
        <v>4</v>
      </c>
      <c r="AM10" s="44">
        <v>1</v>
      </c>
      <c r="AN10" s="44">
        <v>1</v>
      </c>
      <c r="AO10" s="42">
        <v>2</v>
      </c>
      <c r="AP10" s="42">
        <v>2</v>
      </c>
      <c r="AQ10" s="42">
        <v>2</v>
      </c>
      <c r="AR10" s="6">
        <f>SUM(I10:AQ10)</f>
        <v>50</v>
      </c>
      <c r="AS10" s="40" t="s">
        <v>294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1:59" s="8" customFormat="1" ht="24.75" customHeight="1">
      <c r="A11" s="8" t="s">
        <v>131</v>
      </c>
      <c r="B11" s="60">
        <v>1049730090</v>
      </c>
      <c r="C11" s="8">
        <v>1</v>
      </c>
      <c r="D11" s="8">
        <v>1</v>
      </c>
      <c r="E11" s="61">
        <v>1490501193558</v>
      </c>
      <c r="F11" s="53">
        <v>1</v>
      </c>
      <c r="G11" s="8" t="s">
        <v>303</v>
      </c>
      <c r="I11" s="32">
        <v>0</v>
      </c>
      <c r="J11" s="32">
        <v>1</v>
      </c>
      <c r="K11" s="32">
        <v>1</v>
      </c>
      <c r="L11" s="32">
        <v>1</v>
      </c>
      <c r="M11" s="32">
        <v>0</v>
      </c>
      <c r="N11" s="32">
        <v>1</v>
      </c>
      <c r="O11" s="32">
        <v>0</v>
      </c>
      <c r="P11" s="32">
        <v>1</v>
      </c>
      <c r="Q11" s="32">
        <v>0</v>
      </c>
      <c r="R11" s="32">
        <v>0</v>
      </c>
      <c r="S11" s="32">
        <v>0</v>
      </c>
      <c r="T11" s="32">
        <v>1</v>
      </c>
      <c r="U11" s="32">
        <v>0</v>
      </c>
      <c r="V11" s="32">
        <v>0</v>
      </c>
      <c r="W11" s="32">
        <v>0</v>
      </c>
      <c r="X11" s="32">
        <v>0</v>
      </c>
      <c r="Y11" s="32">
        <v>1</v>
      </c>
      <c r="Z11" s="32">
        <v>0</v>
      </c>
      <c r="AA11" s="32">
        <v>0</v>
      </c>
      <c r="AB11" s="32">
        <v>1</v>
      </c>
      <c r="AC11" s="8">
        <v>0</v>
      </c>
      <c r="AD11" s="8">
        <v>1</v>
      </c>
      <c r="AE11" s="8">
        <v>0</v>
      </c>
      <c r="AF11" s="8">
        <v>0</v>
      </c>
      <c r="AG11" s="8">
        <v>0</v>
      </c>
      <c r="AH11" s="8">
        <v>1</v>
      </c>
      <c r="AI11" s="8">
        <v>3</v>
      </c>
      <c r="AJ11" s="8">
        <v>3</v>
      </c>
      <c r="AK11" s="8">
        <v>2</v>
      </c>
      <c r="AL11" s="8">
        <v>3</v>
      </c>
      <c r="AM11" s="8">
        <v>1</v>
      </c>
      <c r="AN11" s="8">
        <v>0</v>
      </c>
      <c r="AO11" s="8">
        <v>2</v>
      </c>
      <c r="AP11" s="8">
        <v>2</v>
      </c>
      <c r="AQ11" s="8">
        <v>0</v>
      </c>
      <c r="AR11" s="6">
        <f>SUM(I11:AQ11)</f>
        <v>26</v>
      </c>
      <c r="AS11" s="39">
        <f>(AR11*6)/50</f>
        <v>3.12</v>
      </c>
      <c r="AT11" s="31" t="s">
        <v>301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</row>
    <row r="12" spans="1:59" s="5" customFormat="1" ht="24.75" customHeight="1">
      <c r="A12" s="5" t="s">
        <v>131</v>
      </c>
      <c r="B12" s="62">
        <v>1049730090</v>
      </c>
      <c r="C12" s="5">
        <v>1</v>
      </c>
      <c r="D12" s="5">
        <v>2</v>
      </c>
      <c r="E12" s="63">
        <v>1490501194791</v>
      </c>
      <c r="F12" s="54">
        <v>1</v>
      </c>
      <c r="G12" s="5" t="s">
        <v>303</v>
      </c>
      <c r="I12" s="7">
        <v>0</v>
      </c>
      <c r="J12" s="7">
        <v>0</v>
      </c>
      <c r="K12" s="7">
        <v>1</v>
      </c>
      <c r="L12" s="7">
        <v>0</v>
      </c>
      <c r="M12" s="7">
        <v>1</v>
      </c>
      <c r="N12" s="7">
        <v>1</v>
      </c>
      <c r="O12" s="7">
        <v>0</v>
      </c>
      <c r="P12" s="7">
        <v>0</v>
      </c>
      <c r="Q12" s="7">
        <v>1</v>
      </c>
      <c r="R12" s="7">
        <v>1</v>
      </c>
      <c r="S12" s="7">
        <v>0</v>
      </c>
      <c r="T12" s="7">
        <v>0</v>
      </c>
      <c r="U12" s="7">
        <v>0</v>
      </c>
      <c r="V12" s="7">
        <v>1</v>
      </c>
      <c r="W12" s="7">
        <v>0</v>
      </c>
      <c r="X12" s="7">
        <v>0</v>
      </c>
      <c r="Y12" s="7">
        <v>1</v>
      </c>
      <c r="Z12" s="7">
        <v>0</v>
      </c>
      <c r="AA12" s="7">
        <v>0</v>
      </c>
      <c r="AB12" s="7">
        <v>0</v>
      </c>
      <c r="AC12" s="5">
        <v>1</v>
      </c>
      <c r="AD12" s="5">
        <v>0</v>
      </c>
      <c r="AE12" s="5">
        <v>0</v>
      </c>
      <c r="AF12" s="5">
        <v>1</v>
      </c>
      <c r="AG12" s="5">
        <v>0</v>
      </c>
      <c r="AH12" s="5">
        <v>0</v>
      </c>
      <c r="AI12" s="5">
        <v>0</v>
      </c>
      <c r="AJ12" s="5">
        <v>2</v>
      </c>
      <c r="AK12" s="5">
        <v>1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6">
        <f aca="true" t="shared" si="0" ref="AR12:AR18">SUM(I12:AQ12)</f>
        <v>13</v>
      </c>
      <c r="AS12" s="39">
        <f aca="true" t="shared" si="1" ref="AS12:AS33">(AR12*6)/50</f>
        <v>1.56</v>
      </c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</row>
    <row r="13" spans="1:59" s="5" customFormat="1" ht="24.75" customHeight="1">
      <c r="A13" s="5" t="s">
        <v>131</v>
      </c>
      <c r="B13" s="62">
        <v>1049730090</v>
      </c>
      <c r="C13" s="5">
        <v>1</v>
      </c>
      <c r="D13" s="5">
        <v>3</v>
      </c>
      <c r="E13" s="63">
        <v>1490501194112</v>
      </c>
      <c r="F13" s="54">
        <v>1</v>
      </c>
      <c r="G13" s="5" t="s">
        <v>303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1</v>
      </c>
      <c r="P13" s="7">
        <v>1</v>
      </c>
      <c r="Q13" s="7">
        <v>1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1</v>
      </c>
      <c r="X13" s="7">
        <v>0</v>
      </c>
      <c r="Y13" s="7">
        <v>1</v>
      </c>
      <c r="Z13" s="7">
        <v>0</v>
      </c>
      <c r="AA13" s="7">
        <v>0</v>
      </c>
      <c r="AB13" s="7">
        <v>0</v>
      </c>
      <c r="AC13" s="5">
        <v>0</v>
      </c>
      <c r="AD13" s="5">
        <v>0</v>
      </c>
      <c r="AE13" s="5">
        <v>1</v>
      </c>
      <c r="AF13" s="5">
        <v>0</v>
      </c>
      <c r="AG13" s="5">
        <v>0</v>
      </c>
      <c r="AH13" s="5">
        <v>1</v>
      </c>
      <c r="AI13" s="5">
        <v>3</v>
      </c>
      <c r="AJ13" s="5">
        <v>2</v>
      </c>
      <c r="AK13" s="5">
        <v>1</v>
      </c>
      <c r="AL13" s="5">
        <v>2</v>
      </c>
      <c r="AM13" s="5">
        <v>0.5</v>
      </c>
      <c r="AN13" s="5">
        <v>0</v>
      </c>
      <c r="AO13" s="5">
        <v>2</v>
      </c>
      <c r="AP13" s="5">
        <v>1</v>
      </c>
      <c r="AQ13" s="5">
        <v>1</v>
      </c>
      <c r="AR13" s="6">
        <f t="shared" si="0"/>
        <v>20.5</v>
      </c>
      <c r="AS13" s="39">
        <f t="shared" si="1"/>
        <v>2.46</v>
      </c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</row>
    <row r="14" spans="1:59" s="5" customFormat="1" ht="24.75" customHeight="1">
      <c r="A14" s="5" t="s">
        <v>131</v>
      </c>
      <c r="B14" s="62">
        <v>1049730090</v>
      </c>
      <c r="C14" s="5">
        <v>1</v>
      </c>
      <c r="D14" s="5">
        <v>4</v>
      </c>
      <c r="E14" s="63">
        <v>1499900347484</v>
      </c>
      <c r="F14" s="54">
        <v>1</v>
      </c>
      <c r="G14" s="5" t="s">
        <v>303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1</v>
      </c>
      <c r="Y14" s="7">
        <v>0</v>
      </c>
      <c r="Z14" s="7">
        <v>1</v>
      </c>
      <c r="AA14" s="7">
        <v>0</v>
      </c>
      <c r="AB14" s="7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4</v>
      </c>
      <c r="AK14" s="5">
        <v>0</v>
      </c>
      <c r="AL14" s="5">
        <v>2</v>
      </c>
      <c r="AM14" s="5">
        <v>0</v>
      </c>
      <c r="AN14" s="5">
        <v>0</v>
      </c>
      <c r="AO14" s="5">
        <v>1</v>
      </c>
      <c r="AP14" s="5">
        <v>0</v>
      </c>
      <c r="AQ14" s="5">
        <v>2</v>
      </c>
      <c r="AR14" s="6">
        <f t="shared" si="0"/>
        <v>13</v>
      </c>
      <c r="AS14" s="39">
        <f t="shared" si="1"/>
        <v>1.56</v>
      </c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</row>
    <row r="15" spans="1:59" s="5" customFormat="1" ht="24.75" customHeight="1">
      <c r="A15" s="5" t="s">
        <v>131</v>
      </c>
      <c r="B15" s="62">
        <v>1049730090</v>
      </c>
      <c r="C15" s="5">
        <v>1</v>
      </c>
      <c r="D15" s="5">
        <v>5</v>
      </c>
      <c r="E15" s="63">
        <v>1490501193060</v>
      </c>
      <c r="F15" s="54">
        <v>1</v>
      </c>
      <c r="G15" s="5" t="s">
        <v>303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v>0</v>
      </c>
      <c r="P15" s="7">
        <v>0</v>
      </c>
      <c r="Q15" s="7">
        <v>1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1</v>
      </c>
      <c r="Z15" s="7">
        <v>0</v>
      </c>
      <c r="AA15" s="7">
        <v>0</v>
      </c>
      <c r="AB15" s="7">
        <v>0</v>
      </c>
      <c r="AC15" s="5">
        <v>0</v>
      </c>
      <c r="AD15" s="5">
        <v>1</v>
      </c>
      <c r="AE15" s="5">
        <v>1</v>
      </c>
      <c r="AF15" s="5">
        <v>0</v>
      </c>
      <c r="AG15" s="5">
        <v>0</v>
      </c>
      <c r="AH15" s="5">
        <v>0</v>
      </c>
      <c r="AI15" s="5">
        <v>2</v>
      </c>
      <c r="AJ15" s="5">
        <v>2</v>
      </c>
      <c r="AK15" s="5">
        <v>2</v>
      </c>
      <c r="AL15" s="5">
        <v>1</v>
      </c>
      <c r="AM15" s="5">
        <v>1</v>
      </c>
      <c r="AN15" s="5">
        <v>0</v>
      </c>
      <c r="AO15" s="5">
        <v>0</v>
      </c>
      <c r="AP15" s="5">
        <v>0</v>
      </c>
      <c r="AQ15" s="5">
        <v>0</v>
      </c>
      <c r="AR15" s="6">
        <f t="shared" si="0"/>
        <v>13</v>
      </c>
      <c r="AS15" s="39">
        <f t="shared" si="1"/>
        <v>1.56</v>
      </c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</row>
    <row r="16" spans="1:59" s="5" customFormat="1" ht="24.75" customHeight="1">
      <c r="A16" s="5" t="s">
        <v>131</v>
      </c>
      <c r="B16" s="62">
        <v>1049730090</v>
      </c>
      <c r="C16" s="5">
        <v>1</v>
      </c>
      <c r="D16" s="5">
        <v>6</v>
      </c>
      <c r="E16" s="63">
        <v>1490501194945</v>
      </c>
      <c r="F16" s="54">
        <v>2</v>
      </c>
      <c r="G16" s="5" t="s">
        <v>303</v>
      </c>
      <c r="I16" s="7">
        <v>0</v>
      </c>
      <c r="J16" s="7">
        <v>1</v>
      </c>
      <c r="K16" s="7"/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0</v>
      </c>
      <c r="T16" s="7">
        <v>0</v>
      </c>
      <c r="U16" s="7">
        <v>0</v>
      </c>
      <c r="V16" s="7">
        <v>0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5">
        <v>0</v>
      </c>
      <c r="AI16" s="5">
        <v>4</v>
      </c>
      <c r="AJ16" s="5">
        <v>1</v>
      </c>
      <c r="AK16" s="5">
        <v>0</v>
      </c>
      <c r="AL16" s="5">
        <v>2</v>
      </c>
      <c r="AM16" s="5">
        <v>0.5</v>
      </c>
      <c r="AN16" s="5">
        <v>0</v>
      </c>
      <c r="AO16" s="5">
        <v>0</v>
      </c>
      <c r="AP16" s="5">
        <v>0</v>
      </c>
      <c r="AQ16" s="5">
        <v>0</v>
      </c>
      <c r="AR16" s="6">
        <f t="shared" si="0"/>
        <v>22.5</v>
      </c>
      <c r="AS16" s="39">
        <f t="shared" si="1"/>
        <v>2.7</v>
      </c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</row>
    <row r="17" spans="1:59" s="5" customFormat="1" ht="24.75" customHeight="1">
      <c r="A17" s="5" t="s">
        <v>131</v>
      </c>
      <c r="B17" s="62">
        <v>1049730090</v>
      </c>
      <c r="C17" s="5">
        <v>1</v>
      </c>
      <c r="D17" s="5">
        <v>7</v>
      </c>
      <c r="E17" s="63">
        <v>1490501194619</v>
      </c>
      <c r="F17" s="54">
        <v>2</v>
      </c>
      <c r="G17" s="5" t="s">
        <v>303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0</v>
      </c>
      <c r="O17" s="7">
        <v>0</v>
      </c>
      <c r="P17" s="7">
        <v>1</v>
      </c>
      <c r="Q17" s="7">
        <v>0</v>
      </c>
      <c r="R17" s="7">
        <v>1</v>
      </c>
      <c r="S17" s="7">
        <v>0</v>
      </c>
      <c r="T17" s="7">
        <v>1</v>
      </c>
      <c r="U17" s="7">
        <v>0</v>
      </c>
      <c r="V17" s="7">
        <v>0</v>
      </c>
      <c r="W17" s="7">
        <v>0</v>
      </c>
      <c r="X17" s="7">
        <v>0</v>
      </c>
      <c r="Y17" s="7">
        <v>1</v>
      </c>
      <c r="Z17" s="7">
        <v>1</v>
      </c>
      <c r="AA17" s="7">
        <v>0</v>
      </c>
      <c r="AB17" s="7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5">
        <v>0</v>
      </c>
      <c r="AI17" s="5">
        <v>3</v>
      </c>
      <c r="AJ17" s="5">
        <v>3</v>
      </c>
      <c r="AK17" s="5">
        <v>2</v>
      </c>
      <c r="AL17" s="5">
        <v>2</v>
      </c>
      <c r="AM17" s="5">
        <v>1</v>
      </c>
      <c r="AN17" s="5">
        <v>0</v>
      </c>
      <c r="AO17" s="5">
        <v>2</v>
      </c>
      <c r="AP17" s="5">
        <v>0</v>
      </c>
      <c r="AQ17" s="5">
        <v>0</v>
      </c>
      <c r="AR17" s="6">
        <f t="shared" si="0"/>
        <v>24</v>
      </c>
      <c r="AS17" s="39">
        <f t="shared" si="1"/>
        <v>2.88</v>
      </c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</row>
    <row r="18" spans="1:59" s="5" customFormat="1" ht="24.75" customHeight="1">
      <c r="A18" s="5" t="s">
        <v>131</v>
      </c>
      <c r="B18" s="62">
        <v>1049730090</v>
      </c>
      <c r="C18" s="5">
        <v>1</v>
      </c>
      <c r="D18" s="5">
        <v>8</v>
      </c>
      <c r="E18" s="63">
        <v>1490501195488</v>
      </c>
      <c r="F18" s="54">
        <v>2</v>
      </c>
      <c r="G18" s="5" t="s">
        <v>303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1</v>
      </c>
      <c r="O18" s="7">
        <v>1</v>
      </c>
      <c r="P18" s="7">
        <v>1</v>
      </c>
      <c r="Q18" s="7">
        <v>0</v>
      </c>
      <c r="R18" s="7">
        <v>1</v>
      </c>
      <c r="S18" s="7">
        <v>0</v>
      </c>
      <c r="T18" s="7">
        <v>0</v>
      </c>
      <c r="U18" s="7">
        <v>0</v>
      </c>
      <c r="V18" s="7">
        <v>0</v>
      </c>
      <c r="W18" s="7">
        <v>1</v>
      </c>
      <c r="X18" s="7">
        <v>0</v>
      </c>
      <c r="Y18" s="7">
        <v>1</v>
      </c>
      <c r="Z18" s="7">
        <v>0</v>
      </c>
      <c r="AA18" s="7">
        <v>0</v>
      </c>
      <c r="AB18" s="7">
        <v>1</v>
      </c>
      <c r="AC18" s="5">
        <v>0</v>
      </c>
      <c r="AD18" s="5">
        <v>1</v>
      </c>
      <c r="AE18" s="5">
        <v>1</v>
      </c>
      <c r="AF18" s="5">
        <v>1</v>
      </c>
      <c r="AG18" s="5">
        <v>0</v>
      </c>
      <c r="AH18" s="5">
        <v>0</v>
      </c>
      <c r="AI18" s="5">
        <v>4</v>
      </c>
      <c r="AJ18" s="5">
        <v>3</v>
      </c>
      <c r="AK18" s="5">
        <v>1</v>
      </c>
      <c r="AL18" s="5">
        <v>3</v>
      </c>
      <c r="AM18" s="5">
        <v>1</v>
      </c>
      <c r="AN18" s="5">
        <v>0</v>
      </c>
      <c r="AO18" s="5">
        <v>0</v>
      </c>
      <c r="AP18" s="5">
        <v>0</v>
      </c>
      <c r="AQ18" s="5">
        <v>0</v>
      </c>
      <c r="AR18" s="6">
        <f t="shared" si="0"/>
        <v>23</v>
      </c>
      <c r="AS18" s="39">
        <f t="shared" si="1"/>
        <v>2.76</v>
      </c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</row>
    <row r="19" spans="2:59" s="55" customFormat="1" ht="24.75" customHeight="1">
      <c r="B19" s="65"/>
      <c r="D19" s="66"/>
      <c r="E19" s="67"/>
      <c r="F19" s="68"/>
      <c r="G19" s="5"/>
      <c r="H19" s="55" t="s">
        <v>288</v>
      </c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R19" s="94">
        <f>AVERAGE(AR11:AR18)</f>
        <v>19.375</v>
      </c>
      <c r="AS19" s="95">
        <f t="shared" si="1"/>
        <v>2.325</v>
      </c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</row>
    <row r="20" spans="2:59" s="55" customFormat="1" ht="24.75" customHeight="1">
      <c r="B20" s="65"/>
      <c r="D20" s="66"/>
      <c r="E20" s="67"/>
      <c r="F20" s="68"/>
      <c r="G20" s="5"/>
      <c r="H20" s="55" t="s">
        <v>289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R20" s="94">
        <f>STDEV(AR11:AR18)</f>
        <v>5.4951277120216755</v>
      </c>
      <c r="AS20" s="95">
        <f t="shared" si="1"/>
        <v>0.659415325442601</v>
      </c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</row>
    <row r="21" spans="1:59" s="8" customFormat="1" ht="24" customHeight="1">
      <c r="A21" s="49" t="s">
        <v>123</v>
      </c>
      <c r="B21" s="49">
        <v>1049730107</v>
      </c>
      <c r="C21" s="8">
        <v>1</v>
      </c>
      <c r="D21" s="51">
        <v>1</v>
      </c>
      <c r="E21" s="56">
        <v>1629900593416</v>
      </c>
      <c r="F21" s="53">
        <v>1</v>
      </c>
      <c r="G21" s="5" t="s">
        <v>303</v>
      </c>
      <c r="I21" s="32">
        <v>0</v>
      </c>
      <c r="J21" s="32">
        <v>0</v>
      </c>
      <c r="K21" s="32">
        <v>0</v>
      </c>
      <c r="L21" s="32">
        <v>1</v>
      </c>
      <c r="M21" s="32">
        <v>0</v>
      </c>
      <c r="N21" s="32">
        <v>1</v>
      </c>
      <c r="O21" s="32">
        <v>1</v>
      </c>
      <c r="P21" s="32">
        <v>1</v>
      </c>
      <c r="Q21" s="32">
        <v>0</v>
      </c>
      <c r="R21" s="32">
        <v>1</v>
      </c>
      <c r="S21" s="32">
        <v>0</v>
      </c>
      <c r="T21" s="32">
        <v>0</v>
      </c>
      <c r="U21" s="32">
        <v>0</v>
      </c>
      <c r="V21" s="32">
        <v>1</v>
      </c>
      <c r="W21" s="32">
        <v>0</v>
      </c>
      <c r="X21" s="32">
        <v>1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1</v>
      </c>
      <c r="AF21" s="32">
        <v>0</v>
      </c>
      <c r="AG21" s="32">
        <v>0</v>
      </c>
      <c r="AH21" s="32">
        <v>0</v>
      </c>
      <c r="AI21" s="32">
        <v>3</v>
      </c>
      <c r="AJ21" s="32">
        <v>2</v>
      </c>
      <c r="AK21" s="32">
        <v>2</v>
      </c>
      <c r="AL21" s="32">
        <v>3</v>
      </c>
      <c r="AM21" s="32">
        <v>0</v>
      </c>
      <c r="AN21" s="32">
        <v>0</v>
      </c>
      <c r="AO21" s="32">
        <v>0</v>
      </c>
      <c r="AP21" s="32">
        <v>0</v>
      </c>
      <c r="AQ21" s="32">
        <v>1</v>
      </c>
      <c r="AR21" s="6">
        <f>SUM(I21:AQ21)</f>
        <v>19</v>
      </c>
      <c r="AS21" s="39">
        <f t="shared" si="1"/>
        <v>2.28</v>
      </c>
      <c r="AT21" s="31" t="s">
        <v>301</v>
      </c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</row>
    <row r="22" spans="1:59" s="5" customFormat="1" ht="24" customHeight="1">
      <c r="A22" s="50" t="s">
        <v>123</v>
      </c>
      <c r="B22" s="50">
        <v>1049730107</v>
      </c>
      <c r="C22" s="5">
        <v>1</v>
      </c>
      <c r="D22" s="52">
        <v>2</v>
      </c>
      <c r="E22" s="57">
        <v>1499900342741</v>
      </c>
      <c r="F22" s="54">
        <v>1</v>
      </c>
      <c r="G22" s="5">
        <v>12</v>
      </c>
      <c r="I22" s="32">
        <v>1</v>
      </c>
      <c r="J22" s="32">
        <v>0</v>
      </c>
      <c r="K22" s="32">
        <v>1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1</v>
      </c>
      <c r="R22" s="32">
        <v>0</v>
      </c>
      <c r="S22" s="32">
        <v>0</v>
      </c>
      <c r="T22" s="32">
        <v>1</v>
      </c>
      <c r="U22" s="32">
        <v>0</v>
      </c>
      <c r="V22" s="32">
        <v>1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1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6">
        <f aca="true" t="shared" si="2" ref="AR22:AR31">SUM(I22:AQ22)</f>
        <v>6</v>
      </c>
      <c r="AS22" s="39">
        <f t="shared" si="1"/>
        <v>0.72</v>
      </c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</row>
    <row r="23" spans="1:59" s="5" customFormat="1" ht="24" customHeight="1">
      <c r="A23" s="50" t="s">
        <v>123</v>
      </c>
      <c r="B23" s="50">
        <v>1049730107</v>
      </c>
      <c r="C23" s="5">
        <v>1</v>
      </c>
      <c r="D23" s="52">
        <v>3</v>
      </c>
      <c r="E23" s="58">
        <v>1490501194899</v>
      </c>
      <c r="F23" s="54">
        <v>1</v>
      </c>
      <c r="G23" s="5" t="s">
        <v>303</v>
      </c>
      <c r="I23" s="32">
        <v>1</v>
      </c>
      <c r="J23" s="32">
        <v>1</v>
      </c>
      <c r="K23" s="32">
        <v>0</v>
      </c>
      <c r="L23" s="32">
        <v>1</v>
      </c>
      <c r="M23" s="32">
        <v>1</v>
      </c>
      <c r="N23" s="32">
        <v>1</v>
      </c>
      <c r="O23" s="32">
        <v>1</v>
      </c>
      <c r="P23" s="32">
        <v>1</v>
      </c>
      <c r="Q23" s="32">
        <v>1</v>
      </c>
      <c r="R23" s="32">
        <v>1</v>
      </c>
      <c r="S23" s="32">
        <v>0</v>
      </c>
      <c r="T23" s="32">
        <v>0</v>
      </c>
      <c r="U23" s="32">
        <v>0</v>
      </c>
      <c r="V23" s="32">
        <v>1</v>
      </c>
      <c r="W23" s="32">
        <v>1</v>
      </c>
      <c r="X23" s="32">
        <v>1</v>
      </c>
      <c r="Y23" s="32">
        <v>1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1</v>
      </c>
      <c r="AF23" s="32">
        <v>1</v>
      </c>
      <c r="AG23" s="32">
        <v>0</v>
      </c>
      <c r="AH23" s="32">
        <v>1</v>
      </c>
      <c r="AI23" s="32">
        <v>2</v>
      </c>
      <c r="AJ23" s="32">
        <v>3</v>
      </c>
      <c r="AK23" s="32">
        <v>0</v>
      </c>
      <c r="AL23" s="32">
        <v>4</v>
      </c>
      <c r="AM23" s="32">
        <v>0.5</v>
      </c>
      <c r="AN23" s="32">
        <v>0</v>
      </c>
      <c r="AO23" s="32">
        <v>2</v>
      </c>
      <c r="AP23" s="32">
        <v>1</v>
      </c>
      <c r="AQ23" s="32">
        <v>0</v>
      </c>
      <c r="AR23" s="6">
        <f t="shared" si="2"/>
        <v>28.5</v>
      </c>
      <c r="AS23" s="39">
        <f t="shared" si="1"/>
        <v>3.42</v>
      </c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</row>
    <row r="24" spans="1:59" s="5" customFormat="1" ht="24" customHeight="1">
      <c r="A24" s="50" t="s">
        <v>123</v>
      </c>
      <c r="B24" s="50">
        <v>1049730107</v>
      </c>
      <c r="C24" s="5">
        <v>1</v>
      </c>
      <c r="D24" s="52">
        <v>4</v>
      </c>
      <c r="E24" s="58">
        <v>1490501193051</v>
      </c>
      <c r="F24" s="54">
        <v>1</v>
      </c>
      <c r="G24" s="5" t="s">
        <v>303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1</v>
      </c>
      <c r="O24" s="32">
        <v>0</v>
      </c>
      <c r="P24" s="32">
        <v>1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1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1</v>
      </c>
      <c r="AF24" s="32">
        <v>0</v>
      </c>
      <c r="AG24" s="32">
        <v>0</v>
      </c>
      <c r="AH24" s="32">
        <v>0</v>
      </c>
      <c r="AI24" s="32">
        <v>0</v>
      </c>
      <c r="AJ24" s="32">
        <v>3</v>
      </c>
      <c r="AK24" s="32">
        <v>2</v>
      </c>
      <c r="AL24" s="32">
        <v>0</v>
      </c>
      <c r="AM24" s="32">
        <v>0.5</v>
      </c>
      <c r="AN24" s="32">
        <v>0</v>
      </c>
      <c r="AO24" s="32">
        <v>0</v>
      </c>
      <c r="AP24" s="32">
        <v>0</v>
      </c>
      <c r="AQ24" s="32">
        <v>0</v>
      </c>
      <c r="AR24" s="6">
        <f t="shared" si="2"/>
        <v>9.5</v>
      </c>
      <c r="AS24" s="39">
        <f t="shared" si="1"/>
        <v>1.14</v>
      </c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</row>
    <row r="25" spans="1:59" s="5" customFormat="1" ht="24" customHeight="1">
      <c r="A25" s="50" t="s">
        <v>123</v>
      </c>
      <c r="B25" s="50">
        <v>1049730107</v>
      </c>
      <c r="C25" s="5">
        <v>1</v>
      </c>
      <c r="D25" s="52">
        <v>5</v>
      </c>
      <c r="E25" s="57">
        <v>1103703352083</v>
      </c>
      <c r="F25" s="54">
        <v>1</v>
      </c>
      <c r="G25" s="5" t="s">
        <v>303</v>
      </c>
      <c r="I25" s="32">
        <v>1</v>
      </c>
      <c r="J25" s="32">
        <v>0</v>
      </c>
      <c r="K25" s="32">
        <v>0</v>
      </c>
      <c r="L25" s="32">
        <v>0</v>
      </c>
      <c r="M25" s="32">
        <v>0</v>
      </c>
      <c r="N25" s="32">
        <v>1</v>
      </c>
      <c r="O25" s="32">
        <v>1</v>
      </c>
      <c r="P25" s="32">
        <v>0</v>
      </c>
      <c r="Q25" s="32">
        <v>0</v>
      </c>
      <c r="R25" s="32">
        <v>1</v>
      </c>
      <c r="S25" s="32">
        <v>1</v>
      </c>
      <c r="T25" s="32">
        <v>1</v>
      </c>
      <c r="U25" s="32">
        <v>0</v>
      </c>
      <c r="V25" s="32">
        <v>0</v>
      </c>
      <c r="W25" s="32">
        <v>1</v>
      </c>
      <c r="X25" s="32">
        <v>1</v>
      </c>
      <c r="Y25" s="32">
        <v>0</v>
      </c>
      <c r="Z25" s="32">
        <v>0</v>
      </c>
      <c r="AA25" s="32">
        <v>0</v>
      </c>
      <c r="AB25" s="32">
        <v>0</v>
      </c>
      <c r="AC25" s="32">
        <v>1</v>
      </c>
      <c r="AD25" s="32">
        <v>1</v>
      </c>
      <c r="AE25" s="32">
        <v>0</v>
      </c>
      <c r="AF25" s="32">
        <v>0</v>
      </c>
      <c r="AG25" s="32">
        <v>0</v>
      </c>
      <c r="AH25" s="32">
        <v>0</v>
      </c>
      <c r="AI25" s="32">
        <v>2</v>
      </c>
      <c r="AJ25" s="32">
        <v>3</v>
      </c>
      <c r="AK25" s="32">
        <v>3</v>
      </c>
      <c r="AL25" s="32">
        <v>3</v>
      </c>
      <c r="AM25" s="32">
        <v>0.5</v>
      </c>
      <c r="AN25" s="32">
        <v>0</v>
      </c>
      <c r="AO25" s="32">
        <v>1</v>
      </c>
      <c r="AP25" s="32">
        <v>1</v>
      </c>
      <c r="AQ25" s="32">
        <v>0</v>
      </c>
      <c r="AR25" s="6">
        <f t="shared" si="2"/>
        <v>23.5</v>
      </c>
      <c r="AS25" s="39">
        <f t="shared" si="1"/>
        <v>2.82</v>
      </c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</row>
    <row r="26" spans="1:59" s="5" customFormat="1" ht="24" customHeight="1">
      <c r="A26" s="50" t="s">
        <v>123</v>
      </c>
      <c r="B26" s="50">
        <v>1049730107</v>
      </c>
      <c r="C26" s="5">
        <v>1</v>
      </c>
      <c r="D26" s="52">
        <v>6</v>
      </c>
      <c r="E26" s="57">
        <v>1490501192497</v>
      </c>
      <c r="F26" s="54">
        <v>1</v>
      </c>
      <c r="G26" s="5" t="s">
        <v>303</v>
      </c>
      <c r="I26" s="32">
        <v>1</v>
      </c>
      <c r="J26" s="32">
        <v>0</v>
      </c>
      <c r="K26" s="32">
        <v>1</v>
      </c>
      <c r="L26" s="32">
        <v>1</v>
      </c>
      <c r="M26" s="32">
        <v>1</v>
      </c>
      <c r="N26" s="32">
        <v>1</v>
      </c>
      <c r="O26" s="32">
        <v>1</v>
      </c>
      <c r="P26" s="32">
        <v>1</v>
      </c>
      <c r="Q26" s="32">
        <v>1</v>
      </c>
      <c r="R26" s="32">
        <v>1</v>
      </c>
      <c r="S26" s="32">
        <v>0</v>
      </c>
      <c r="T26" s="32">
        <v>0</v>
      </c>
      <c r="U26" s="32">
        <v>0</v>
      </c>
      <c r="V26" s="32">
        <v>1</v>
      </c>
      <c r="W26" s="32">
        <v>0</v>
      </c>
      <c r="X26" s="32">
        <v>1</v>
      </c>
      <c r="Y26" s="32">
        <v>1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1</v>
      </c>
      <c r="AI26" s="32">
        <v>2</v>
      </c>
      <c r="AJ26" s="32">
        <v>4</v>
      </c>
      <c r="AK26" s="32">
        <v>0</v>
      </c>
      <c r="AL26" s="32">
        <v>3</v>
      </c>
      <c r="AM26" s="32">
        <v>1</v>
      </c>
      <c r="AN26" s="32">
        <v>0</v>
      </c>
      <c r="AO26" s="32">
        <v>1</v>
      </c>
      <c r="AP26" s="32">
        <v>1</v>
      </c>
      <c r="AQ26" s="32">
        <v>0</v>
      </c>
      <c r="AR26" s="6">
        <f t="shared" si="2"/>
        <v>25</v>
      </c>
      <c r="AS26" s="39">
        <f t="shared" si="1"/>
        <v>3</v>
      </c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</row>
    <row r="27" spans="1:59" s="5" customFormat="1" ht="24" customHeight="1">
      <c r="A27" s="50" t="s">
        <v>123</v>
      </c>
      <c r="B27" s="50">
        <v>1049730107</v>
      </c>
      <c r="C27" s="5">
        <v>1</v>
      </c>
      <c r="D27" s="52">
        <v>7</v>
      </c>
      <c r="E27" s="57">
        <v>1209000022084</v>
      </c>
      <c r="F27" s="54">
        <v>2</v>
      </c>
      <c r="G27" s="5" t="s">
        <v>303</v>
      </c>
      <c r="I27" s="32">
        <v>1</v>
      </c>
      <c r="J27" s="32">
        <v>0</v>
      </c>
      <c r="K27" s="32">
        <v>0</v>
      </c>
      <c r="L27" s="32">
        <v>1</v>
      </c>
      <c r="M27" s="32">
        <v>1</v>
      </c>
      <c r="N27" s="32">
        <v>1</v>
      </c>
      <c r="O27" s="32">
        <v>1</v>
      </c>
      <c r="P27" s="32">
        <v>1</v>
      </c>
      <c r="Q27" s="32">
        <v>0</v>
      </c>
      <c r="R27" s="32">
        <v>1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1</v>
      </c>
      <c r="Z27" s="32">
        <v>1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1</v>
      </c>
      <c r="AG27" s="32">
        <v>0</v>
      </c>
      <c r="AH27" s="32">
        <v>1</v>
      </c>
      <c r="AI27" s="32">
        <v>4</v>
      </c>
      <c r="AJ27" s="32">
        <v>2</v>
      </c>
      <c r="AK27" s="32">
        <v>3</v>
      </c>
      <c r="AL27" s="32">
        <v>4</v>
      </c>
      <c r="AM27" s="32">
        <v>1</v>
      </c>
      <c r="AN27" s="32">
        <v>0</v>
      </c>
      <c r="AO27" s="32">
        <v>2</v>
      </c>
      <c r="AP27" s="32">
        <v>0</v>
      </c>
      <c r="AQ27" s="32">
        <v>0</v>
      </c>
      <c r="AR27" s="6">
        <f t="shared" si="2"/>
        <v>27</v>
      </c>
      <c r="AS27" s="39">
        <f t="shared" si="1"/>
        <v>3.24</v>
      </c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</row>
    <row r="28" spans="1:59" s="5" customFormat="1" ht="24" customHeight="1">
      <c r="A28" s="50" t="s">
        <v>123</v>
      </c>
      <c r="B28" s="50">
        <v>1049730107</v>
      </c>
      <c r="C28" s="5">
        <v>1</v>
      </c>
      <c r="D28" s="52">
        <v>8</v>
      </c>
      <c r="E28" s="57">
        <v>1490501195411</v>
      </c>
      <c r="F28" s="54">
        <v>2</v>
      </c>
      <c r="G28" s="5" t="s">
        <v>303</v>
      </c>
      <c r="I28" s="32">
        <v>1</v>
      </c>
      <c r="J28" s="32">
        <v>1</v>
      </c>
      <c r="K28" s="32">
        <v>0</v>
      </c>
      <c r="L28" s="32">
        <v>0</v>
      </c>
      <c r="M28" s="32">
        <v>1</v>
      </c>
      <c r="N28" s="32">
        <v>1</v>
      </c>
      <c r="O28" s="32">
        <v>0</v>
      </c>
      <c r="P28" s="32">
        <v>1</v>
      </c>
      <c r="Q28" s="32">
        <v>1</v>
      </c>
      <c r="R28" s="32">
        <v>1</v>
      </c>
      <c r="S28" s="32">
        <v>0</v>
      </c>
      <c r="T28" s="32">
        <v>0</v>
      </c>
      <c r="U28" s="32">
        <v>0</v>
      </c>
      <c r="V28" s="32">
        <v>0</v>
      </c>
      <c r="W28" s="32">
        <v>1</v>
      </c>
      <c r="X28" s="32">
        <v>1</v>
      </c>
      <c r="Y28" s="32">
        <v>1</v>
      </c>
      <c r="Z28" s="32">
        <v>1</v>
      </c>
      <c r="AA28" s="32">
        <v>1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3</v>
      </c>
      <c r="AJ28" s="32">
        <v>3</v>
      </c>
      <c r="AK28" s="32">
        <v>0</v>
      </c>
      <c r="AL28" s="32">
        <v>2</v>
      </c>
      <c r="AM28" s="32">
        <v>1</v>
      </c>
      <c r="AN28" s="32">
        <v>0.5</v>
      </c>
      <c r="AO28" s="32">
        <v>1</v>
      </c>
      <c r="AP28" s="32">
        <v>2</v>
      </c>
      <c r="AQ28" s="32">
        <v>2</v>
      </c>
      <c r="AR28" s="6">
        <f t="shared" si="2"/>
        <v>26.5</v>
      </c>
      <c r="AS28" s="39">
        <f t="shared" si="1"/>
        <v>3.18</v>
      </c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59" s="5" customFormat="1" ht="24" customHeight="1">
      <c r="A29" s="50" t="s">
        <v>123</v>
      </c>
      <c r="B29" s="50">
        <v>1049730107</v>
      </c>
      <c r="C29" s="5">
        <v>1</v>
      </c>
      <c r="D29" s="52">
        <v>9</v>
      </c>
      <c r="E29" s="57">
        <v>1490501192837</v>
      </c>
      <c r="F29" s="54">
        <v>2</v>
      </c>
      <c r="G29" s="5" t="s">
        <v>303</v>
      </c>
      <c r="I29" s="32">
        <v>0</v>
      </c>
      <c r="J29" s="32">
        <v>1</v>
      </c>
      <c r="K29" s="32">
        <v>0</v>
      </c>
      <c r="L29" s="32">
        <v>0</v>
      </c>
      <c r="M29" s="32">
        <v>1</v>
      </c>
      <c r="N29" s="32">
        <v>1</v>
      </c>
      <c r="O29" s="32">
        <v>0</v>
      </c>
      <c r="P29" s="32">
        <v>1</v>
      </c>
      <c r="Q29" s="32">
        <v>0</v>
      </c>
      <c r="R29" s="32">
        <v>0</v>
      </c>
      <c r="S29" s="32">
        <v>0</v>
      </c>
      <c r="T29" s="32">
        <v>1</v>
      </c>
      <c r="U29" s="32">
        <v>0</v>
      </c>
      <c r="V29" s="32">
        <v>0</v>
      </c>
      <c r="W29" s="32">
        <v>0</v>
      </c>
      <c r="X29" s="32">
        <v>0</v>
      </c>
      <c r="Y29" s="32">
        <v>1</v>
      </c>
      <c r="Z29" s="32">
        <v>1</v>
      </c>
      <c r="AA29" s="32">
        <v>1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3</v>
      </c>
      <c r="AK29" s="32">
        <v>0</v>
      </c>
      <c r="AL29" s="32">
        <v>3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6">
        <f t="shared" si="2"/>
        <v>14</v>
      </c>
      <c r="AS29" s="39">
        <f t="shared" si="1"/>
        <v>1.68</v>
      </c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59" s="5" customFormat="1" ht="24" customHeight="1">
      <c r="A30" s="50" t="s">
        <v>123</v>
      </c>
      <c r="B30" s="50">
        <v>1049730107</v>
      </c>
      <c r="C30" s="5">
        <v>1</v>
      </c>
      <c r="D30" s="52">
        <v>10</v>
      </c>
      <c r="E30" s="57">
        <v>2139600010175</v>
      </c>
      <c r="F30" s="54">
        <v>2</v>
      </c>
      <c r="G30" s="5">
        <v>12</v>
      </c>
      <c r="I30" s="32">
        <v>1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1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1</v>
      </c>
      <c r="AE30" s="32">
        <v>0</v>
      </c>
      <c r="AF30" s="32">
        <v>1</v>
      </c>
      <c r="AG30" s="32">
        <v>0</v>
      </c>
      <c r="AH30" s="32">
        <v>0</v>
      </c>
      <c r="AI30" s="32">
        <v>4</v>
      </c>
      <c r="AJ30" s="32">
        <v>3</v>
      </c>
      <c r="AK30" s="32">
        <v>0</v>
      </c>
      <c r="AL30" s="32">
        <v>1</v>
      </c>
      <c r="AM30" s="32">
        <v>0.5</v>
      </c>
      <c r="AN30" s="32">
        <v>0</v>
      </c>
      <c r="AO30" s="32">
        <v>1</v>
      </c>
      <c r="AP30" s="32">
        <v>0</v>
      </c>
      <c r="AQ30" s="32">
        <v>0</v>
      </c>
      <c r="AR30" s="6">
        <f t="shared" si="2"/>
        <v>13.5</v>
      </c>
      <c r="AS30" s="39">
        <f t="shared" si="1"/>
        <v>1.62</v>
      </c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59" s="5" customFormat="1" ht="24" customHeight="1">
      <c r="A31" s="50" t="s">
        <v>123</v>
      </c>
      <c r="B31" s="50">
        <v>1049730107</v>
      </c>
      <c r="C31" s="5">
        <v>1</v>
      </c>
      <c r="D31" s="52">
        <v>11</v>
      </c>
      <c r="E31" s="57">
        <v>1103100700551</v>
      </c>
      <c r="F31" s="54">
        <v>2</v>
      </c>
      <c r="G31" s="5" t="s">
        <v>303</v>
      </c>
      <c r="I31" s="32">
        <v>1</v>
      </c>
      <c r="J31" s="32">
        <v>0</v>
      </c>
      <c r="K31" s="32">
        <v>1</v>
      </c>
      <c r="L31" s="32">
        <v>1</v>
      </c>
      <c r="M31" s="32">
        <v>0</v>
      </c>
      <c r="N31" s="32">
        <v>1</v>
      </c>
      <c r="O31" s="32">
        <v>1</v>
      </c>
      <c r="P31" s="32">
        <v>1</v>
      </c>
      <c r="Q31" s="32">
        <v>1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1</v>
      </c>
      <c r="X31" s="32">
        <v>1</v>
      </c>
      <c r="Y31" s="32">
        <v>0</v>
      </c>
      <c r="Z31" s="32">
        <v>0</v>
      </c>
      <c r="AA31" s="32">
        <v>0</v>
      </c>
      <c r="AB31" s="32">
        <v>1</v>
      </c>
      <c r="AC31" s="32">
        <v>1</v>
      </c>
      <c r="AD31" s="32">
        <v>0</v>
      </c>
      <c r="AE31" s="32">
        <v>0</v>
      </c>
      <c r="AF31" s="32">
        <v>1</v>
      </c>
      <c r="AG31" s="32">
        <v>0</v>
      </c>
      <c r="AH31" s="32">
        <v>0</v>
      </c>
      <c r="AI31" s="32">
        <v>3</v>
      </c>
      <c r="AJ31" s="32">
        <v>3</v>
      </c>
      <c r="AK31" s="32">
        <v>0</v>
      </c>
      <c r="AL31" s="32">
        <v>2</v>
      </c>
      <c r="AM31" s="32">
        <v>1</v>
      </c>
      <c r="AN31" s="32">
        <v>0</v>
      </c>
      <c r="AO31" s="32">
        <v>1</v>
      </c>
      <c r="AP31" s="32">
        <v>0</v>
      </c>
      <c r="AQ31" s="32">
        <v>0</v>
      </c>
      <c r="AR31" s="6">
        <f t="shared" si="2"/>
        <v>22</v>
      </c>
      <c r="AS31" s="39">
        <f t="shared" si="1"/>
        <v>2.64</v>
      </c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5:59" s="5" customFormat="1" ht="24">
      <c r="E32" s="55"/>
      <c r="H32" s="5" t="s">
        <v>288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R32" s="96">
        <f>AVERAGE(AR11:AR31)</f>
        <v>18.779529891048654</v>
      </c>
      <c r="AS32" s="95">
        <f t="shared" si="1"/>
        <v>2.2535435869258382</v>
      </c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8:59" s="33" customFormat="1" ht="24">
      <c r="H33" s="33" t="s">
        <v>289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R33" s="97">
        <f>STDEV(AR21:AR31)</f>
        <v>7.664854858377946</v>
      </c>
      <c r="AS33" s="95">
        <f t="shared" si="1"/>
        <v>0.9197825830053534</v>
      </c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</row>
  </sheetData>
  <sheetProtection/>
  <mergeCells count="11">
    <mergeCell ref="B1:S1"/>
    <mergeCell ref="B8:B10"/>
    <mergeCell ref="C8:C10"/>
    <mergeCell ref="D8:D10"/>
    <mergeCell ref="E8:E10"/>
    <mergeCell ref="F8:F10"/>
    <mergeCell ref="G8:G10"/>
    <mergeCell ref="AS8:AS9"/>
    <mergeCell ref="A8:A10"/>
    <mergeCell ref="H8:AQ8"/>
    <mergeCell ref="AR8:AR9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4"/>
  <sheetViews>
    <sheetView zoomScale="83" zoomScaleNormal="83" zoomScalePageLayoutView="0" workbookViewId="0" topLeftCell="A1">
      <selection activeCell="A16" sqref="A16"/>
    </sheetView>
  </sheetViews>
  <sheetFormatPr defaultColWidth="8.57421875" defaultRowHeight="15"/>
  <cols>
    <col min="1" max="1" width="7.8515625" style="4" customWidth="1"/>
    <col min="2" max="2" width="12.2812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57421875" style="70" customWidth="1"/>
    <col min="41" max="46" width="5.57421875" style="36" customWidth="1"/>
    <col min="47" max="54" width="8.57421875" style="36" customWidth="1"/>
    <col min="55" max="16384" width="8.57421875" style="4" customWidth="1"/>
  </cols>
  <sheetData>
    <row r="1" spans="2:19" ht="27.75">
      <c r="B1" s="82" t="s">
        <v>299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ht="24">
      <c r="B2" s="2" t="s">
        <v>302</v>
      </c>
    </row>
    <row r="3" ht="24">
      <c r="B3" s="2" t="s">
        <v>0</v>
      </c>
    </row>
    <row r="4" spans="2:54" s="2" customFormat="1" ht="24">
      <c r="B4" s="2" t="s">
        <v>1</v>
      </c>
      <c r="F4" s="2" t="s">
        <v>2</v>
      </c>
      <c r="N4" s="47"/>
      <c r="AN4" s="71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</row>
    <row r="5" spans="2:54" s="2" customFormat="1" ht="24">
      <c r="B5" s="2" t="s">
        <v>3</v>
      </c>
      <c r="AN5" s="71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</row>
    <row r="6" spans="2:54" s="2" customFormat="1" ht="24">
      <c r="B6" s="2" t="s">
        <v>4</v>
      </c>
      <c r="F6" s="2" t="s">
        <v>5</v>
      </c>
      <c r="AN6" s="71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</row>
    <row r="7" spans="2:54" s="2" customFormat="1" ht="24">
      <c r="B7" s="2" t="s">
        <v>300</v>
      </c>
      <c r="AN7" s="71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</row>
    <row r="8" spans="1:40" ht="24">
      <c r="A8" s="77" t="s">
        <v>286</v>
      </c>
      <c r="B8" s="73" t="s">
        <v>6</v>
      </c>
      <c r="C8" s="83" t="s">
        <v>287</v>
      </c>
      <c r="D8" s="73" t="s">
        <v>7</v>
      </c>
      <c r="E8" s="74" t="s">
        <v>8</v>
      </c>
      <c r="F8" s="73" t="s">
        <v>9</v>
      </c>
      <c r="G8" s="74" t="s">
        <v>10</v>
      </c>
      <c r="H8" s="80" t="s">
        <v>291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77" t="s">
        <v>290</v>
      </c>
      <c r="AN8" s="87" t="s">
        <v>293</v>
      </c>
    </row>
    <row r="9" spans="1:40" ht="24">
      <c r="A9" s="78"/>
      <c r="B9" s="73"/>
      <c r="C9" s="84"/>
      <c r="D9" s="73"/>
      <c r="E9" s="74"/>
      <c r="F9" s="73"/>
      <c r="G9" s="74"/>
      <c r="H9" s="28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79"/>
      <c r="AN9" s="88"/>
    </row>
    <row r="10" spans="1:54" s="29" customFormat="1" ht="24">
      <c r="A10" s="79"/>
      <c r="B10" s="73"/>
      <c r="C10" s="85"/>
      <c r="D10" s="73"/>
      <c r="E10" s="74"/>
      <c r="F10" s="73"/>
      <c r="G10" s="74"/>
      <c r="H10" s="35" t="s">
        <v>285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7">
        <v>3</v>
      </c>
      <c r="AB10" s="37">
        <v>3</v>
      </c>
      <c r="AC10" s="37">
        <v>3</v>
      </c>
      <c r="AD10" s="37">
        <v>3</v>
      </c>
      <c r="AE10" s="38">
        <v>1</v>
      </c>
      <c r="AF10" s="38">
        <v>1</v>
      </c>
      <c r="AG10" s="38">
        <v>1</v>
      </c>
      <c r="AH10" s="38">
        <v>1</v>
      </c>
      <c r="AI10" s="38">
        <v>1</v>
      </c>
      <c r="AJ10" s="38">
        <v>1</v>
      </c>
      <c r="AK10" s="38">
        <v>1</v>
      </c>
      <c r="AL10" s="43">
        <v>3</v>
      </c>
      <c r="AM10" s="6">
        <f>SUM(I10:AL10)</f>
        <v>40</v>
      </c>
      <c r="AN10" s="72" t="s">
        <v>294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s="8" customFormat="1" ht="23.25" customHeight="1">
      <c r="A11" s="8" t="s">
        <v>131</v>
      </c>
      <c r="B11" s="60">
        <v>1049730090</v>
      </c>
      <c r="C11" s="8">
        <v>1</v>
      </c>
      <c r="D11" s="8">
        <v>1</v>
      </c>
      <c r="E11" s="61">
        <v>1490501193558</v>
      </c>
      <c r="F11" s="53">
        <v>1</v>
      </c>
      <c r="G11" s="8" t="s">
        <v>303</v>
      </c>
      <c r="I11" s="32">
        <v>0</v>
      </c>
      <c r="J11" s="32">
        <v>0</v>
      </c>
      <c r="K11" s="32">
        <v>1</v>
      </c>
      <c r="L11" s="32">
        <v>1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1</v>
      </c>
      <c r="T11" s="32">
        <v>1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1</v>
      </c>
      <c r="AB11" s="32">
        <v>1</v>
      </c>
      <c r="AC11" s="32">
        <v>0</v>
      </c>
      <c r="AD11" s="32">
        <v>1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6">
        <f aca="true" t="shared" si="0" ref="AM11:AM18">SUM(I11:AL11)</f>
        <v>7</v>
      </c>
      <c r="AN11" s="64">
        <f>(AM11*6)/40</f>
        <v>1.05</v>
      </c>
      <c r="AO11" s="31" t="s">
        <v>295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5" customFormat="1" ht="23.25" customHeight="1">
      <c r="A12" s="5" t="s">
        <v>131</v>
      </c>
      <c r="B12" s="62">
        <v>1049730090</v>
      </c>
      <c r="C12" s="5">
        <v>1</v>
      </c>
      <c r="D12" s="5">
        <v>2</v>
      </c>
      <c r="E12" s="63">
        <v>1490501194791</v>
      </c>
      <c r="F12" s="54">
        <v>1</v>
      </c>
      <c r="G12" s="5" t="s">
        <v>303</v>
      </c>
      <c r="I12" s="7">
        <v>0</v>
      </c>
      <c r="J12" s="7">
        <v>0</v>
      </c>
      <c r="K12" s="7">
        <v>1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1</v>
      </c>
      <c r="X12" s="7">
        <v>1</v>
      </c>
      <c r="Y12" s="7">
        <v>0</v>
      </c>
      <c r="Z12" s="7">
        <v>1</v>
      </c>
      <c r="AA12" s="7">
        <v>3</v>
      </c>
      <c r="AB12" s="7">
        <v>0</v>
      </c>
      <c r="AC12" s="7">
        <v>0</v>
      </c>
      <c r="AD12" s="7">
        <v>2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1</v>
      </c>
      <c r="AK12" s="7">
        <v>0</v>
      </c>
      <c r="AL12" s="7">
        <v>0</v>
      </c>
      <c r="AM12" s="6">
        <f t="shared" si="0"/>
        <v>10</v>
      </c>
      <c r="AN12" s="64">
        <f aca="true" t="shared" si="1" ref="AN12:AN33">(AM12*6)/40</f>
        <v>1.5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s="5" customFormat="1" ht="23.25" customHeight="1">
      <c r="A13" s="5" t="s">
        <v>131</v>
      </c>
      <c r="B13" s="62">
        <v>1049730090</v>
      </c>
      <c r="C13" s="5">
        <v>1</v>
      </c>
      <c r="D13" s="5">
        <v>3</v>
      </c>
      <c r="E13" s="63">
        <v>1490501194112</v>
      </c>
      <c r="F13" s="54">
        <v>1</v>
      </c>
      <c r="G13" s="5" t="s">
        <v>303</v>
      </c>
      <c r="I13" s="7">
        <v>1</v>
      </c>
      <c r="J13" s="7">
        <v>0</v>
      </c>
      <c r="K13" s="7">
        <v>0</v>
      </c>
      <c r="L13" s="7">
        <v>1</v>
      </c>
      <c r="M13" s="7">
        <v>0</v>
      </c>
      <c r="N13" s="7">
        <v>1</v>
      </c>
      <c r="O13" s="7">
        <v>1</v>
      </c>
      <c r="P13" s="7">
        <v>1</v>
      </c>
      <c r="Q13" s="7">
        <v>1</v>
      </c>
      <c r="R13" s="7">
        <v>0</v>
      </c>
      <c r="S13" s="7">
        <v>0</v>
      </c>
      <c r="T13" s="7">
        <v>0</v>
      </c>
      <c r="U13" s="7">
        <v>1</v>
      </c>
      <c r="V13" s="7">
        <v>0</v>
      </c>
      <c r="W13" s="7">
        <v>0</v>
      </c>
      <c r="X13" s="7">
        <v>1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1</v>
      </c>
      <c r="AK13" s="7">
        <v>0</v>
      </c>
      <c r="AL13" s="7">
        <v>0</v>
      </c>
      <c r="AM13" s="6">
        <f t="shared" si="0"/>
        <v>10</v>
      </c>
      <c r="AN13" s="64">
        <f t="shared" si="1"/>
        <v>1.5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5" customFormat="1" ht="23.25" customHeight="1">
      <c r="A14" s="5" t="s">
        <v>131</v>
      </c>
      <c r="B14" s="62">
        <v>1049730090</v>
      </c>
      <c r="C14" s="5">
        <v>1</v>
      </c>
      <c r="D14" s="5">
        <v>4</v>
      </c>
      <c r="E14" s="63">
        <v>1499900347484</v>
      </c>
      <c r="F14" s="54">
        <v>1</v>
      </c>
      <c r="G14" s="5" t="s">
        <v>303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0</v>
      </c>
      <c r="O14" s="7">
        <v>1</v>
      </c>
      <c r="P14" s="7">
        <v>1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1</v>
      </c>
      <c r="Z14" s="7">
        <v>0</v>
      </c>
      <c r="AA14" s="7">
        <v>2</v>
      </c>
      <c r="AB14" s="7">
        <v>1</v>
      </c>
      <c r="AC14" s="7">
        <v>0</v>
      </c>
      <c r="AD14" s="7">
        <v>1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6">
        <f t="shared" si="0"/>
        <v>8</v>
      </c>
      <c r="AN14" s="64">
        <f t="shared" si="1"/>
        <v>1.2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5" customFormat="1" ht="23.25" customHeight="1">
      <c r="A15" s="5" t="s">
        <v>131</v>
      </c>
      <c r="B15" s="62">
        <v>1049730090</v>
      </c>
      <c r="C15" s="5">
        <v>1</v>
      </c>
      <c r="D15" s="5">
        <v>5</v>
      </c>
      <c r="E15" s="63">
        <v>1490501193060</v>
      </c>
      <c r="F15" s="54">
        <v>1</v>
      </c>
      <c r="G15" s="5" t="s">
        <v>303</v>
      </c>
      <c r="I15" s="7">
        <v>0</v>
      </c>
      <c r="J15" s="7">
        <v>1</v>
      </c>
      <c r="K15" s="7">
        <v>1</v>
      </c>
      <c r="L15" s="7">
        <v>0</v>
      </c>
      <c r="M15" s="7">
        <v>0</v>
      </c>
      <c r="N15" s="7">
        <v>0</v>
      </c>
      <c r="O15" s="7">
        <v>1</v>
      </c>
      <c r="P15" s="7">
        <v>0</v>
      </c>
      <c r="Q15" s="7">
        <v>1</v>
      </c>
      <c r="R15" s="7">
        <v>1</v>
      </c>
      <c r="S15" s="7">
        <v>1</v>
      </c>
      <c r="T15" s="7">
        <v>0</v>
      </c>
      <c r="U15" s="7">
        <v>0</v>
      </c>
      <c r="V15" s="7">
        <v>1</v>
      </c>
      <c r="W15" s="7">
        <v>0</v>
      </c>
      <c r="X15" s="7">
        <v>1</v>
      </c>
      <c r="Y15" s="7">
        <v>0</v>
      </c>
      <c r="Z15" s="7">
        <v>0</v>
      </c>
      <c r="AA15" s="7">
        <v>0</v>
      </c>
      <c r="AB15" s="7">
        <v>1</v>
      </c>
      <c r="AC15" s="7">
        <v>0</v>
      </c>
      <c r="AD15" s="7">
        <v>2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6">
        <f t="shared" si="0"/>
        <v>11</v>
      </c>
      <c r="AN15" s="64">
        <f t="shared" si="1"/>
        <v>1.65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5" customFormat="1" ht="23.25" customHeight="1">
      <c r="A16" s="5" t="s">
        <v>131</v>
      </c>
      <c r="B16" s="62">
        <v>1049730090</v>
      </c>
      <c r="C16" s="5">
        <v>1</v>
      </c>
      <c r="D16" s="5">
        <v>6</v>
      </c>
      <c r="E16" s="63">
        <v>1490501194945</v>
      </c>
      <c r="F16" s="54">
        <v>2</v>
      </c>
      <c r="G16" s="5" t="s">
        <v>303</v>
      </c>
      <c r="I16" s="7">
        <v>0</v>
      </c>
      <c r="J16" s="7">
        <v>1</v>
      </c>
      <c r="K16" s="7">
        <v>1</v>
      </c>
      <c r="L16" s="7">
        <v>0</v>
      </c>
      <c r="M16" s="7">
        <v>0</v>
      </c>
      <c r="N16" s="7">
        <v>0</v>
      </c>
      <c r="O16" s="7">
        <v>1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1</v>
      </c>
      <c r="V16" s="7">
        <v>0</v>
      </c>
      <c r="W16" s="7">
        <v>1</v>
      </c>
      <c r="X16" s="7">
        <v>0</v>
      </c>
      <c r="Y16" s="7">
        <v>0</v>
      </c>
      <c r="Z16" s="7">
        <v>0</v>
      </c>
      <c r="AA16" s="7">
        <v>0</v>
      </c>
      <c r="AB16" s="7">
        <v>1</v>
      </c>
      <c r="AC16" s="7">
        <v>1</v>
      </c>
      <c r="AD16" s="7">
        <v>1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6">
        <f t="shared" si="0"/>
        <v>8</v>
      </c>
      <c r="AN16" s="64">
        <f t="shared" si="1"/>
        <v>1.2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5" customFormat="1" ht="23.25" customHeight="1">
      <c r="A17" s="5" t="s">
        <v>131</v>
      </c>
      <c r="B17" s="62">
        <v>1049730090</v>
      </c>
      <c r="C17" s="5">
        <v>1</v>
      </c>
      <c r="D17" s="5">
        <v>7</v>
      </c>
      <c r="E17" s="63">
        <v>1490501194619</v>
      </c>
      <c r="F17" s="54">
        <v>2</v>
      </c>
      <c r="G17" s="5" t="s">
        <v>303</v>
      </c>
      <c r="I17" s="7">
        <v>0</v>
      </c>
      <c r="J17" s="7">
        <v>0</v>
      </c>
      <c r="K17" s="7">
        <v>1</v>
      </c>
      <c r="L17" s="7">
        <v>1</v>
      </c>
      <c r="M17" s="7">
        <v>0</v>
      </c>
      <c r="N17" s="7">
        <v>0</v>
      </c>
      <c r="O17" s="7">
        <v>0</v>
      </c>
      <c r="P17" s="7">
        <v>0</v>
      </c>
      <c r="Q17" s="7">
        <v>1</v>
      </c>
      <c r="R17" s="7">
        <v>1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2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6">
        <f t="shared" si="0"/>
        <v>6</v>
      </c>
      <c r="AN17" s="64">
        <f t="shared" si="1"/>
        <v>0.9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5" customFormat="1" ht="23.25" customHeight="1">
      <c r="A18" s="5" t="s">
        <v>131</v>
      </c>
      <c r="B18" s="62">
        <v>1049730090</v>
      </c>
      <c r="C18" s="5">
        <v>1</v>
      </c>
      <c r="D18" s="5">
        <v>8</v>
      </c>
      <c r="E18" s="63">
        <v>1490501195488</v>
      </c>
      <c r="F18" s="54">
        <v>2</v>
      </c>
      <c r="G18" s="5" t="s">
        <v>303</v>
      </c>
      <c r="I18" s="7">
        <v>0</v>
      </c>
      <c r="J18" s="7">
        <v>1</v>
      </c>
      <c r="K18" s="7">
        <v>1</v>
      </c>
      <c r="L18" s="7">
        <v>1</v>
      </c>
      <c r="M18" s="7">
        <v>0</v>
      </c>
      <c r="N18" s="7">
        <v>0</v>
      </c>
      <c r="O18" s="7">
        <v>1</v>
      </c>
      <c r="P18" s="7">
        <v>0</v>
      </c>
      <c r="Q18" s="7">
        <v>0</v>
      </c>
      <c r="R18" s="7">
        <v>1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1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6">
        <f t="shared" si="0"/>
        <v>6</v>
      </c>
      <c r="AN18" s="64">
        <f t="shared" si="1"/>
        <v>0.9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2:54" s="55" customFormat="1" ht="23.25" customHeight="1">
      <c r="B19" s="65"/>
      <c r="D19" s="66"/>
      <c r="E19" s="67"/>
      <c r="F19" s="68"/>
      <c r="G19" s="5"/>
      <c r="H19" s="55" t="s">
        <v>288</v>
      </c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">
        <f>AVERAGE(AM11:AM18)</f>
        <v>8.25</v>
      </c>
      <c r="AN19" s="64">
        <f t="shared" si="1"/>
        <v>1.2375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2:54" s="55" customFormat="1" ht="23.25" customHeight="1">
      <c r="B20" s="65"/>
      <c r="D20" s="66"/>
      <c r="E20" s="67"/>
      <c r="F20" s="68"/>
      <c r="G20" s="5"/>
      <c r="H20" s="55" t="s">
        <v>304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">
        <f>STDEV(AM11:AM18)</f>
        <v>1.9086270308410553</v>
      </c>
      <c r="AN20" s="64">
        <f t="shared" si="1"/>
        <v>0.2862940546261583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8" customFormat="1" ht="25.5" customHeight="1">
      <c r="A21" s="49" t="s">
        <v>123</v>
      </c>
      <c r="B21" s="49">
        <v>1049730107</v>
      </c>
      <c r="C21" s="8">
        <v>1</v>
      </c>
      <c r="D21" s="51">
        <v>1</v>
      </c>
      <c r="E21" s="56">
        <v>1629900593416</v>
      </c>
      <c r="F21" s="53">
        <v>1</v>
      </c>
      <c r="G21" s="5" t="s">
        <v>303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1</v>
      </c>
      <c r="S21" s="32">
        <v>1</v>
      </c>
      <c r="T21" s="32">
        <v>0</v>
      </c>
      <c r="U21" s="32">
        <v>0</v>
      </c>
      <c r="V21" s="32">
        <v>0</v>
      </c>
      <c r="W21" s="32">
        <v>1</v>
      </c>
      <c r="X21" s="32">
        <v>1</v>
      </c>
      <c r="Y21" s="32">
        <v>0</v>
      </c>
      <c r="Z21" s="32">
        <v>0</v>
      </c>
      <c r="AA21" s="32">
        <v>0</v>
      </c>
      <c r="AB21" s="32">
        <v>0</v>
      </c>
      <c r="AC21" s="32">
        <v>2</v>
      </c>
      <c r="AD21" s="32">
        <v>2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6">
        <f>SUM(I21:AL21)</f>
        <v>8</v>
      </c>
      <c r="AN21" s="64">
        <f t="shared" si="1"/>
        <v>1.2</v>
      </c>
      <c r="AO21" s="31" t="s">
        <v>295</v>
      </c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s="5" customFormat="1" ht="25.5" customHeight="1">
      <c r="A22" s="50" t="s">
        <v>123</v>
      </c>
      <c r="B22" s="50">
        <v>1049730107</v>
      </c>
      <c r="C22" s="5">
        <v>1</v>
      </c>
      <c r="D22" s="52">
        <v>2</v>
      </c>
      <c r="E22" s="57">
        <v>1499900342741</v>
      </c>
      <c r="F22" s="54">
        <v>1</v>
      </c>
      <c r="G22" s="5">
        <v>12</v>
      </c>
      <c r="I22" s="32">
        <v>0</v>
      </c>
      <c r="J22" s="32">
        <v>1</v>
      </c>
      <c r="K22" s="32">
        <v>0</v>
      </c>
      <c r="L22" s="32">
        <v>1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1</v>
      </c>
      <c r="AB22" s="32">
        <v>0</v>
      </c>
      <c r="AC22" s="32">
        <v>1</v>
      </c>
      <c r="AD22" s="32">
        <v>1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6">
        <f aca="true" t="shared" si="2" ref="AM22:AM31">SUM(I22:AL22)</f>
        <v>5</v>
      </c>
      <c r="AN22" s="64">
        <f t="shared" si="1"/>
        <v>0.75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s="5" customFormat="1" ht="25.5" customHeight="1">
      <c r="A23" s="50" t="s">
        <v>123</v>
      </c>
      <c r="B23" s="50">
        <v>1049730107</v>
      </c>
      <c r="C23" s="5">
        <v>1</v>
      </c>
      <c r="D23" s="52">
        <v>3</v>
      </c>
      <c r="E23" s="58">
        <v>1490501194899</v>
      </c>
      <c r="F23" s="54">
        <v>1</v>
      </c>
      <c r="G23" s="5" t="s">
        <v>303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1</v>
      </c>
      <c r="R23" s="32">
        <v>1</v>
      </c>
      <c r="S23" s="32">
        <v>1</v>
      </c>
      <c r="T23" s="32">
        <v>1</v>
      </c>
      <c r="U23" s="32">
        <v>0</v>
      </c>
      <c r="V23" s="32">
        <v>0</v>
      </c>
      <c r="W23" s="32">
        <v>0</v>
      </c>
      <c r="X23" s="32">
        <v>1</v>
      </c>
      <c r="Y23" s="32">
        <v>0</v>
      </c>
      <c r="Z23" s="32">
        <v>0</v>
      </c>
      <c r="AA23" s="32">
        <v>2</v>
      </c>
      <c r="AB23" s="32">
        <v>2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1</v>
      </c>
      <c r="AK23" s="32">
        <v>0</v>
      </c>
      <c r="AL23" s="32">
        <v>0</v>
      </c>
      <c r="AM23" s="6">
        <f t="shared" si="2"/>
        <v>10</v>
      </c>
      <c r="AN23" s="64">
        <f t="shared" si="1"/>
        <v>1.5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s="5" customFormat="1" ht="25.5" customHeight="1">
      <c r="A24" s="50" t="s">
        <v>123</v>
      </c>
      <c r="B24" s="50">
        <v>1049730107</v>
      </c>
      <c r="C24" s="5">
        <v>1</v>
      </c>
      <c r="D24" s="52">
        <v>4</v>
      </c>
      <c r="E24" s="58">
        <v>1490501193051</v>
      </c>
      <c r="F24" s="54">
        <v>1</v>
      </c>
      <c r="G24" s="5" t="s">
        <v>303</v>
      </c>
      <c r="I24" s="32">
        <v>0</v>
      </c>
      <c r="J24" s="32">
        <v>0</v>
      </c>
      <c r="K24" s="32">
        <v>0</v>
      </c>
      <c r="L24" s="32">
        <v>0</v>
      </c>
      <c r="M24" s="32">
        <v>1</v>
      </c>
      <c r="N24" s="32">
        <v>0</v>
      </c>
      <c r="O24" s="32">
        <v>0</v>
      </c>
      <c r="P24" s="32">
        <v>0</v>
      </c>
      <c r="Q24" s="32">
        <v>1</v>
      </c>
      <c r="R24" s="32">
        <v>1</v>
      </c>
      <c r="S24" s="32">
        <v>0</v>
      </c>
      <c r="T24" s="32">
        <v>0</v>
      </c>
      <c r="U24" s="32">
        <v>0</v>
      </c>
      <c r="V24" s="32">
        <v>0</v>
      </c>
      <c r="W24" s="32">
        <v>1</v>
      </c>
      <c r="X24" s="32">
        <v>1</v>
      </c>
      <c r="Y24" s="32">
        <v>0</v>
      </c>
      <c r="Z24" s="32">
        <v>1</v>
      </c>
      <c r="AA24" s="32">
        <v>2</v>
      </c>
      <c r="AB24" s="32">
        <v>3</v>
      </c>
      <c r="AC24" s="32">
        <v>1</v>
      </c>
      <c r="AD24" s="32">
        <v>1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6">
        <f t="shared" si="2"/>
        <v>13</v>
      </c>
      <c r="AN24" s="64">
        <f t="shared" si="1"/>
        <v>1.95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s="5" customFormat="1" ht="25.5" customHeight="1">
      <c r="A25" s="50" t="s">
        <v>123</v>
      </c>
      <c r="B25" s="50">
        <v>1049730107</v>
      </c>
      <c r="C25" s="5">
        <v>1</v>
      </c>
      <c r="D25" s="52">
        <v>5</v>
      </c>
      <c r="E25" s="57">
        <v>1103703352083</v>
      </c>
      <c r="F25" s="54">
        <v>1</v>
      </c>
      <c r="G25" s="5" t="s">
        <v>303</v>
      </c>
      <c r="I25" s="32">
        <v>0</v>
      </c>
      <c r="J25" s="32">
        <v>0</v>
      </c>
      <c r="K25" s="32">
        <v>1</v>
      </c>
      <c r="L25" s="32">
        <v>0</v>
      </c>
      <c r="M25" s="32">
        <v>1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1</v>
      </c>
      <c r="U25" s="32">
        <v>0</v>
      </c>
      <c r="V25" s="32">
        <v>0</v>
      </c>
      <c r="W25" s="32">
        <v>1</v>
      </c>
      <c r="X25" s="32">
        <v>0</v>
      </c>
      <c r="Y25" s="32">
        <v>0</v>
      </c>
      <c r="Z25" s="32">
        <v>0</v>
      </c>
      <c r="AA25" s="32">
        <v>0</v>
      </c>
      <c r="AB25" s="32">
        <v>2</v>
      </c>
      <c r="AC25" s="32">
        <v>0</v>
      </c>
      <c r="AD25" s="32">
        <v>2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1</v>
      </c>
      <c r="AK25" s="32">
        <v>0</v>
      </c>
      <c r="AL25" s="32">
        <v>0</v>
      </c>
      <c r="AM25" s="6">
        <f t="shared" si="2"/>
        <v>9</v>
      </c>
      <c r="AN25" s="64">
        <f t="shared" si="1"/>
        <v>1.35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s="5" customFormat="1" ht="25.5" customHeight="1">
      <c r="A26" s="50" t="s">
        <v>123</v>
      </c>
      <c r="B26" s="50">
        <v>1049730107</v>
      </c>
      <c r="C26" s="5">
        <v>1</v>
      </c>
      <c r="D26" s="52">
        <v>6</v>
      </c>
      <c r="E26" s="57">
        <v>1490501192497</v>
      </c>
      <c r="F26" s="54">
        <v>1</v>
      </c>
      <c r="G26" s="5" t="s">
        <v>303</v>
      </c>
      <c r="I26" s="32">
        <v>1</v>
      </c>
      <c r="J26" s="32">
        <v>1</v>
      </c>
      <c r="K26" s="32">
        <v>1</v>
      </c>
      <c r="L26" s="32">
        <v>1</v>
      </c>
      <c r="M26" s="32">
        <v>0</v>
      </c>
      <c r="N26" s="32">
        <v>0</v>
      </c>
      <c r="O26" s="32">
        <v>0</v>
      </c>
      <c r="P26" s="32">
        <v>1</v>
      </c>
      <c r="Q26" s="32">
        <v>1</v>
      </c>
      <c r="R26" s="32">
        <v>0</v>
      </c>
      <c r="S26" s="32">
        <v>1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3</v>
      </c>
      <c r="AB26" s="32">
        <v>3</v>
      </c>
      <c r="AC26" s="32">
        <v>1</v>
      </c>
      <c r="AD26" s="32">
        <v>1</v>
      </c>
      <c r="AE26" s="32">
        <v>1</v>
      </c>
      <c r="AF26" s="32">
        <v>0</v>
      </c>
      <c r="AG26" s="32">
        <v>1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6">
        <f t="shared" si="2"/>
        <v>17</v>
      </c>
      <c r="AN26" s="64">
        <f t="shared" si="1"/>
        <v>2.55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s="5" customFormat="1" ht="25.5" customHeight="1">
      <c r="A27" s="50" t="s">
        <v>123</v>
      </c>
      <c r="B27" s="50">
        <v>1049730107</v>
      </c>
      <c r="C27" s="5">
        <v>1</v>
      </c>
      <c r="D27" s="52">
        <v>7</v>
      </c>
      <c r="E27" s="57">
        <v>1209000022084</v>
      </c>
      <c r="F27" s="54">
        <v>2</v>
      </c>
      <c r="G27" s="5" t="s">
        <v>303</v>
      </c>
      <c r="I27" s="32">
        <v>0</v>
      </c>
      <c r="J27" s="32">
        <v>0</v>
      </c>
      <c r="K27" s="32">
        <v>1</v>
      </c>
      <c r="L27" s="32">
        <v>0</v>
      </c>
      <c r="M27" s="32">
        <v>0</v>
      </c>
      <c r="N27" s="32">
        <v>0</v>
      </c>
      <c r="O27" s="32">
        <v>1</v>
      </c>
      <c r="P27" s="32">
        <v>1</v>
      </c>
      <c r="Q27" s="32">
        <v>0</v>
      </c>
      <c r="R27" s="32">
        <v>1</v>
      </c>
      <c r="S27" s="32">
        <v>1</v>
      </c>
      <c r="T27" s="32">
        <v>0</v>
      </c>
      <c r="U27" s="32">
        <v>0</v>
      </c>
      <c r="V27" s="32">
        <v>0</v>
      </c>
      <c r="W27" s="32">
        <v>1</v>
      </c>
      <c r="X27" s="32">
        <v>0</v>
      </c>
      <c r="Y27" s="32">
        <v>0</v>
      </c>
      <c r="Z27" s="32">
        <v>1</v>
      </c>
      <c r="AA27" s="32">
        <v>1</v>
      </c>
      <c r="AB27" s="32">
        <v>1</v>
      </c>
      <c r="AC27" s="32">
        <v>0</v>
      </c>
      <c r="AD27" s="32">
        <v>1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1</v>
      </c>
      <c r="AK27" s="32">
        <v>0</v>
      </c>
      <c r="AL27" s="32">
        <v>0</v>
      </c>
      <c r="AM27" s="6">
        <f t="shared" si="2"/>
        <v>11</v>
      </c>
      <c r="AN27" s="64">
        <f t="shared" si="1"/>
        <v>1.65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54" s="5" customFormat="1" ht="25.5" customHeight="1">
      <c r="A28" s="50" t="s">
        <v>123</v>
      </c>
      <c r="B28" s="50">
        <v>1049730107</v>
      </c>
      <c r="C28" s="5">
        <v>1</v>
      </c>
      <c r="D28" s="52">
        <v>8</v>
      </c>
      <c r="E28" s="57">
        <v>1490501195411</v>
      </c>
      <c r="F28" s="54">
        <v>2</v>
      </c>
      <c r="G28" s="5" t="s">
        <v>303</v>
      </c>
      <c r="I28" s="32">
        <v>1</v>
      </c>
      <c r="J28" s="32">
        <v>0</v>
      </c>
      <c r="K28" s="32">
        <v>0</v>
      </c>
      <c r="L28" s="32">
        <v>1</v>
      </c>
      <c r="M28" s="32">
        <v>0</v>
      </c>
      <c r="N28" s="32">
        <v>0</v>
      </c>
      <c r="O28" s="32">
        <v>0</v>
      </c>
      <c r="P28" s="32">
        <v>1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1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6">
        <f t="shared" si="2"/>
        <v>5</v>
      </c>
      <c r="AN28" s="64">
        <f t="shared" si="1"/>
        <v>0.75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5" customFormat="1" ht="25.5" customHeight="1">
      <c r="A29" s="50" t="s">
        <v>123</v>
      </c>
      <c r="B29" s="50">
        <v>1049730107</v>
      </c>
      <c r="C29" s="5">
        <v>1</v>
      </c>
      <c r="D29" s="52">
        <v>9</v>
      </c>
      <c r="E29" s="57">
        <v>1490501192837</v>
      </c>
      <c r="F29" s="54">
        <v>2</v>
      </c>
      <c r="G29" s="5" t="s">
        <v>303</v>
      </c>
      <c r="I29" s="32">
        <v>0</v>
      </c>
      <c r="J29" s="32">
        <v>1</v>
      </c>
      <c r="K29" s="32">
        <v>1</v>
      </c>
      <c r="L29" s="32">
        <v>1</v>
      </c>
      <c r="M29" s="32">
        <v>0</v>
      </c>
      <c r="N29" s="32">
        <v>1</v>
      </c>
      <c r="O29" s="32">
        <v>0</v>
      </c>
      <c r="P29" s="32">
        <v>1</v>
      </c>
      <c r="Q29" s="32">
        <v>1</v>
      </c>
      <c r="R29" s="32">
        <v>0</v>
      </c>
      <c r="S29" s="32">
        <v>0</v>
      </c>
      <c r="T29" s="32">
        <v>0</v>
      </c>
      <c r="U29" s="32">
        <v>1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3</v>
      </c>
      <c r="AB29" s="32">
        <v>0</v>
      </c>
      <c r="AC29" s="32">
        <v>0</v>
      </c>
      <c r="AD29" s="32">
        <v>1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6">
        <f t="shared" si="2"/>
        <v>11</v>
      </c>
      <c r="AN29" s="64">
        <f t="shared" si="1"/>
        <v>1.65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s="5" customFormat="1" ht="25.5" customHeight="1">
      <c r="A30" s="50" t="s">
        <v>123</v>
      </c>
      <c r="B30" s="50">
        <v>1049730107</v>
      </c>
      <c r="C30" s="5">
        <v>1</v>
      </c>
      <c r="D30" s="52">
        <v>10</v>
      </c>
      <c r="E30" s="57">
        <v>2139600010175</v>
      </c>
      <c r="F30" s="54">
        <v>2</v>
      </c>
      <c r="G30" s="5">
        <v>12</v>
      </c>
      <c r="I30" s="32">
        <v>0</v>
      </c>
      <c r="J30" s="32">
        <v>0</v>
      </c>
      <c r="K30" s="32">
        <v>0</v>
      </c>
      <c r="L30" s="32">
        <v>1</v>
      </c>
      <c r="M30" s="32">
        <v>0</v>
      </c>
      <c r="N30" s="32">
        <v>0</v>
      </c>
      <c r="O30" s="32">
        <v>1</v>
      </c>
      <c r="P30" s="32">
        <v>0</v>
      </c>
      <c r="Q30" s="32">
        <v>0</v>
      </c>
      <c r="R30" s="32">
        <v>1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1</v>
      </c>
      <c r="AA30" s="32">
        <v>2</v>
      </c>
      <c r="AB30" s="32">
        <v>3</v>
      </c>
      <c r="AC30" s="32">
        <v>3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6">
        <f t="shared" si="2"/>
        <v>12</v>
      </c>
      <c r="AN30" s="64">
        <f t="shared" si="1"/>
        <v>1.8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s="5" customFormat="1" ht="25.5" customHeight="1">
      <c r="A31" s="50" t="s">
        <v>123</v>
      </c>
      <c r="B31" s="50">
        <v>1049730107</v>
      </c>
      <c r="C31" s="5">
        <v>1</v>
      </c>
      <c r="D31" s="52">
        <v>11</v>
      </c>
      <c r="E31" s="57">
        <v>1103100700551</v>
      </c>
      <c r="F31" s="54">
        <v>2</v>
      </c>
      <c r="G31" s="5" t="s">
        <v>303</v>
      </c>
      <c r="I31" s="32">
        <v>0</v>
      </c>
      <c r="J31" s="32">
        <v>1</v>
      </c>
      <c r="K31" s="32">
        <v>0</v>
      </c>
      <c r="L31" s="32">
        <v>1</v>
      </c>
      <c r="M31" s="32">
        <v>0</v>
      </c>
      <c r="N31" s="32">
        <v>0</v>
      </c>
      <c r="O31" s="32">
        <v>1</v>
      </c>
      <c r="P31" s="32">
        <v>0</v>
      </c>
      <c r="Q31" s="32">
        <v>0</v>
      </c>
      <c r="R31" s="32">
        <v>0</v>
      </c>
      <c r="S31" s="32">
        <v>1</v>
      </c>
      <c r="T31" s="32">
        <v>0</v>
      </c>
      <c r="U31" s="32">
        <v>0</v>
      </c>
      <c r="V31" s="32">
        <v>1</v>
      </c>
      <c r="W31" s="32">
        <v>0</v>
      </c>
      <c r="X31" s="32">
        <v>0</v>
      </c>
      <c r="Y31" s="32">
        <v>1</v>
      </c>
      <c r="Z31" s="32">
        <v>0</v>
      </c>
      <c r="AA31" s="32">
        <v>1</v>
      </c>
      <c r="AB31" s="32">
        <v>3</v>
      </c>
      <c r="AC31" s="32">
        <v>0</v>
      </c>
      <c r="AD31" s="32">
        <v>1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6">
        <f t="shared" si="2"/>
        <v>11</v>
      </c>
      <c r="AN31" s="64">
        <f t="shared" si="1"/>
        <v>1.65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8:54" s="5" customFormat="1" ht="24">
      <c r="H32" s="5" t="s">
        <v>288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M32" s="5">
        <f>AVERAGE(AM21:AM31)</f>
        <v>10.181818181818182</v>
      </c>
      <c r="AN32" s="64">
        <f t="shared" si="1"/>
        <v>1.5272727272727273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8:54" s="5" customFormat="1" ht="24">
      <c r="H33" s="5" t="s">
        <v>304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M33" s="5">
        <f>STDEV(AM21:AM31)</f>
        <v>3.458848994049375</v>
      </c>
      <c r="AN33" s="64">
        <f t="shared" si="1"/>
        <v>0.5188273491074062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9:54" s="33" customFormat="1" ht="24"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N34" s="64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17" right="0.17" top="0.18" bottom="0.24" header="0.31496062992125984" footer="0.31496062992125984"/>
  <pageSetup fitToWidth="0" fitToHeight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5"/>
  <sheetViews>
    <sheetView zoomScale="83" zoomScaleNormal="83" zoomScalePageLayoutView="0" workbookViewId="0" topLeftCell="A3">
      <selection activeCell="D20" sqref="D20"/>
    </sheetView>
  </sheetViews>
  <sheetFormatPr defaultColWidth="8.57421875" defaultRowHeight="15"/>
  <cols>
    <col min="1" max="1" width="7.8515625" style="4" customWidth="1"/>
    <col min="2" max="2" width="11.710937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9" width="4.140625" style="4" customWidth="1"/>
    <col min="10" max="10" width="4.8515625" style="4" customWidth="1"/>
    <col min="11" max="11" width="4.7109375" style="4" customWidth="1"/>
    <col min="12" max="12" width="4.140625" style="4" customWidth="1"/>
    <col min="13" max="13" width="4.7109375" style="4" customWidth="1"/>
    <col min="14" max="24" width="4.140625" style="4" customWidth="1"/>
    <col min="25" max="25" width="4.7109375" style="4" customWidth="1"/>
    <col min="26" max="37" width="4.140625" style="4" customWidth="1"/>
    <col min="38" max="38" width="4.57421875" style="4" customWidth="1"/>
    <col min="39" max="39" width="6.421875" style="4" customWidth="1"/>
    <col min="40" max="40" width="11.8515625" style="36" customWidth="1"/>
    <col min="41" max="46" width="5.57421875" style="36" customWidth="1"/>
    <col min="47" max="54" width="8.57421875" style="36" customWidth="1"/>
    <col min="55" max="16384" width="8.57421875" style="4" customWidth="1"/>
  </cols>
  <sheetData>
    <row r="1" spans="2:19" ht="27.75">
      <c r="B1" s="82" t="s">
        <v>299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ht="24">
      <c r="B2" s="2" t="s">
        <v>302</v>
      </c>
    </row>
    <row r="3" ht="24">
      <c r="B3" s="2" t="s">
        <v>0</v>
      </c>
    </row>
    <row r="4" spans="2:54" s="2" customFormat="1" ht="24">
      <c r="B4" s="2" t="s">
        <v>1</v>
      </c>
      <c r="F4" s="2" t="s">
        <v>2</v>
      </c>
      <c r="N4" s="47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</row>
    <row r="5" spans="2:54" s="2" customFormat="1" ht="24">
      <c r="B5" s="2" t="s">
        <v>3</v>
      </c>
      <c r="AD5" s="37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</row>
    <row r="6" spans="2:54" s="2" customFormat="1" ht="24">
      <c r="B6" s="2" t="s">
        <v>4</v>
      </c>
      <c r="F6" s="2" t="s">
        <v>5</v>
      </c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</row>
    <row r="7" spans="2:54" s="2" customFormat="1" ht="24">
      <c r="B7" s="2" t="s">
        <v>300</v>
      </c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</row>
    <row r="8" spans="1:40" ht="40.5" customHeight="1">
      <c r="A8" s="77" t="s">
        <v>286</v>
      </c>
      <c r="B8" s="73" t="s">
        <v>6</v>
      </c>
      <c r="C8" s="83" t="s">
        <v>287</v>
      </c>
      <c r="D8" s="73" t="s">
        <v>7</v>
      </c>
      <c r="E8" s="74" t="s">
        <v>8</v>
      </c>
      <c r="F8" s="73" t="s">
        <v>9</v>
      </c>
      <c r="G8" s="74" t="s">
        <v>10</v>
      </c>
      <c r="H8" s="80" t="s">
        <v>292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77" t="s">
        <v>290</v>
      </c>
      <c r="AN8" s="75" t="s">
        <v>293</v>
      </c>
    </row>
    <row r="9" spans="1:40" ht="24">
      <c r="A9" s="78"/>
      <c r="B9" s="73"/>
      <c r="C9" s="84"/>
      <c r="D9" s="73"/>
      <c r="E9" s="74"/>
      <c r="F9" s="73"/>
      <c r="G9" s="74"/>
      <c r="H9" s="28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79"/>
      <c r="AN9" s="76"/>
    </row>
    <row r="10" spans="1:54" s="29" customFormat="1" ht="24">
      <c r="A10" s="79"/>
      <c r="B10" s="73"/>
      <c r="C10" s="85"/>
      <c r="D10" s="73"/>
      <c r="E10" s="74"/>
      <c r="F10" s="73"/>
      <c r="G10" s="74"/>
      <c r="H10" s="35" t="s">
        <v>285</v>
      </c>
      <c r="I10" s="30">
        <v>1</v>
      </c>
      <c r="J10" s="30">
        <v>2</v>
      </c>
      <c r="K10" s="30">
        <v>2</v>
      </c>
      <c r="L10" s="30">
        <v>1</v>
      </c>
      <c r="M10" s="30">
        <v>2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2</v>
      </c>
      <c r="T10" s="30">
        <v>1</v>
      </c>
      <c r="U10" s="30">
        <v>1</v>
      </c>
      <c r="V10" s="30">
        <v>2</v>
      </c>
      <c r="W10" s="30">
        <v>1</v>
      </c>
      <c r="X10" s="30">
        <v>1</v>
      </c>
      <c r="Y10" s="30">
        <v>2</v>
      </c>
      <c r="Z10" s="37">
        <v>1</v>
      </c>
      <c r="AA10" s="37">
        <v>2</v>
      </c>
      <c r="AB10" s="37">
        <v>1</v>
      </c>
      <c r="AC10" s="37">
        <v>1</v>
      </c>
      <c r="AD10" s="37">
        <v>1</v>
      </c>
      <c r="AE10" s="37">
        <v>1</v>
      </c>
      <c r="AF10" s="37">
        <v>2</v>
      </c>
      <c r="AG10" s="45">
        <v>1</v>
      </c>
      <c r="AH10" s="46">
        <v>2</v>
      </c>
      <c r="AI10" s="46">
        <v>1</v>
      </c>
      <c r="AJ10" s="44">
        <v>1</v>
      </c>
      <c r="AK10" s="44">
        <v>1</v>
      </c>
      <c r="AL10" s="44">
        <v>2</v>
      </c>
      <c r="AM10" s="6">
        <f>SUM(I10:AL10)</f>
        <v>40</v>
      </c>
      <c r="AN10" s="40" t="s">
        <v>294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s="8" customFormat="1" ht="27" customHeight="1">
      <c r="A11" s="8" t="s">
        <v>131</v>
      </c>
      <c r="B11" s="60">
        <v>1049730090</v>
      </c>
      <c r="C11" s="8">
        <v>1</v>
      </c>
      <c r="D11" s="8">
        <v>1</v>
      </c>
      <c r="E11" s="61">
        <v>1490501193558</v>
      </c>
      <c r="F11" s="53">
        <v>1</v>
      </c>
      <c r="G11" s="8" t="s">
        <v>303</v>
      </c>
      <c r="I11" s="32">
        <v>0</v>
      </c>
      <c r="J11" s="32">
        <v>2</v>
      </c>
      <c r="K11" s="32">
        <v>2</v>
      </c>
      <c r="L11" s="32">
        <v>1</v>
      </c>
      <c r="M11" s="32">
        <v>1.5</v>
      </c>
      <c r="N11" s="32">
        <v>1</v>
      </c>
      <c r="O11" s="32">
        <v>1</v>
      </c>
      <c r="P11" s="32">
        <v>0</v>
      </c>
      <c r="Q11" s="32">
        <v>0</v>
      </c>
      <c r="R11" s="32">
        <v>0</v>
      </c>
      <c r="S11" s="32">
        <v>1.5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1</v>
      </c>
      <c r="Z11" s="32">
        <v>0</v>
      </c>
      <c r="AA11" s="32">
        <v>2</v>
      </c>
      <c r="AB11" s="32">
        <v>0</v>
      </c>
      <c r="AC11" s="8">
        <v>0</v>
      </c>
      <c r="AD11" s="8">
        <v>0</v>
      </c>
      <c r="AE11" s="8">
        <v>0</v>
      </c>
      <c r="AF11" s="8">
        <v>2</v>
      </c>
      <c r="AG11" s="8">
        <v>0</v>
      </c>
      <c r="AH11" s="8">
        <v>1.5</v>
      </c>
      <c r="AI11" s="8">
        <v>0</v>
      </c>
      <c r="AJ11" s="8">
        <v>0</v>
      </c>
      <c r="AK11" s="8">
        <v>0.5</v>
      </c>
      <c r="AL11" s="8">
        <v>0</v>
      </c>
      <c r="AM11" s="6">
        <f aca="true" t="shared" si="0" ref="AM11:AM18">SUM(I11:AL11)</f>
        <v>17</v>
      </c>
      <c r="AN11" s="64">
        <f>(AM11*6)/40</f>
        <v>2.55</v>
      </c>
      <c r="AO11" s="31" t="s">
        <v>295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5" customFormat="1" ht="27" customHeight="1">
      <c r="A12" s="5" t="s">
        <v>131</v>
      </c>
      <c r="B12" s="62">
        <v>1049730090</v>
      </c>
      <c r="C12" s="5">
        <v>1</v>
      </c>
      <c r="D12" s="5">
        <v>2</v>
      </c>
      <c r="E12" s="63">
        <v>1490501194791</v>
      </c>
      <c r="F12" s="54">
        <v>1</v>
      </c>
      <c r="G12" s="5" t="s">
        <v>303</v>
      </c>
      <c r="I12" s="7">
        <v>1</v>
      </c>
      <c r="J12" s="7">
        <v>0.5</v>
      </c>
      <c r="K12" s="7">
        <v>0</v>
      </c>
      <c r="L12" s="7">
        <v>0</v>
      </c>
      <c r="M12" s="7">
        <v>1.5</v>
      </c>
      <c r="N12" s="7">
        <v>0</v>
      </c>
      <c r="O12" s="7">
        <v>1</v>
      </c>
      <c r="P12" s="7">
        <v>1</v>
      </c>
      <c r="Q12" s="7">
        <v>0</v>
      </c>
      <c r="R12" s="7">
        <v>1</v>
      </c>
      <c r="S12" s="7">
        <v>1.5</v>
      </c>
      <c r="T12" s="7">
        <v>0</v>
      </c>
      <c r="U12" s="7">
        <v>0</v>
      </c>
      <c r="V12" s="7">
        <v>1</v>
      </c>
      <c r="W12" s="7">
        <v>0</v>
      </c>
      <c r="X12" s="7">
        <v>1.5</v>
      </c>
      <c r="Y12" s="7">
        <v>0</v>
      </c>
      <c r="Z12" s="7">
        <v>0.5</v>
      </c>
      <c r="AA12" s="7">
        <v>0</v>
      </c>
      <c r="AB12" s="7">
        <v>0</v>
      </c>
      <c r="AC12" s="5">
        <v>0</v>
      </c>
      <c r="AD12" s="5">
        <v>0</v>
      </c>
      <c r="AE12" s="5">
        <v>0</v>
      </c>
      <c r="AF12" s="5">
        <v>2</v>
      </c>
      <c r="AG12" s="5">
        <v>0</v>
      </c>
      <c r="AH12" s="5">
        <v>0.5</v>
      </c>
      <c r="AI12" s="5">
        <v>0</v>
      </c>
      <c r="AJ12" s="5">
        <v>0</v>
      </c>
      <c r="AK12" s="5">
        <v>0</v>
      </c>
      <c r="AL12" s="5">
        <v>0</v>
      </c>
      <c r="AM12" s="6">
        <f t="shared" si="0"/>
        <v>13</v>
      </c>
      <c r="AN12" s="64">
        <f aca="true" t="shared" si="1" ref="AN12:AN33">(AM12*6)/40</f>
        <v>1.95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s="5" customFormat="1" ht="27" customHeight="1">
      <c r="A13" s="5" t="s">
        <v>131</v>
      </c>
      <c r="B13" s="62">
        <v>1049730090</v>
      </c>
      <c r="C13" s="5">
        <v>1</v>
      </c>
      <c r="D13" s="5">
        <v>3</v>
      </c>
      <c r="E13" s="63">
        <v>1490501194112</v>
      </c>
      <c r="F13" s="54">
        <v>1</v>
      </c>
      <c r="G13" s="5" t="s">
        <v>303</v>
      </c>
      <c r="I13" s="7">
        <v>0</v>
      </c>
      <c r="J13" s="7">
        <v>0.5</v>
      </c>
      <c r="K13" s="7">
        <v>0</v>
      </c>
      <c r="L13" s="7">
        <v>0</v>
      </c>
      <c r="M13" s="7">
        <v>1</v>
      </c>
      <c r="N13" s="7">
        <v>0</v>
      </c>
      <c r="O13" s="7">
        <v>0</v>
      </c>
      <c r="P13" s="7">
        <v>0</v>
      </c>
      <c r="Q13" s="7">
        <v>1</v>
      </c>
      <c r="R13" s="7">
        <v>0</v>
      </c>
      <c r="S13" s="7">
        <v>1</v>
      </c>
      <c r="T13" s="7">
        <v>0</v>
      </c>
      <c r="U13" s="7">
        <v>0</v>
      </c>
      <c r="V13" s="7">
        <v>0</v>
      </c>
      <c r="W13" s="7">
        <v>1</v>
      </c>
      <c r="X13" s="7">
        <v>0</v>
      </c>
      <c r="Y13" s="7">
        <v>0.5</v>
      </c>
      <c r="Z13" s="7">
        <v>0</v>
      </c>
      <c r="AA13" s="7">
        <v>1</v>
      </c>
      <c r="AB13" s="7">
        <v>0</v>
      </c>
      <c r="AC13" s="5">
        <v>0</v>
      </c>
      <c r="AD13" s="5">
        <v>0</v>
      </c>
      <c r="AE13" s="5">
        <v>0</v>
      </c>
      <c r="AF13" s="5">
        <v>0.5</v>
      </c>
      <c r="AG13" s="5">
        <v>0</v>
      </c>
      <c r="AH13" s="5">
        <v>1</v>
      </c>
      <c r="AI13" s="5">
        <v>0</v>
      </c>
      <c r="AJ13" s="5">
        <v>0</v>
      </c>
      <c r="AK13" s="5">
        <v>0</v>
      </c>
      <c r="AL13" s="5">
        <v>0</v>
      </c>
      <c r="AM13" s="6">
        <f t="shared" si="0"/>
        <v>7.5</v>
      </c>
      <c r="AN13" s="64">
        <f t="shared" si="1"/>
        <v>1.125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5" customFormat="1" ht="27" customHeight="1">
      <c r="A14" s="5" t="s">
        <v>131</v>
      </c>
      <c r="B14" s="62">
        <v>1049730090</v>
      </c>
      <c r="C14" s="5">
        <v>1</v>
      </c>
      <c r="D14" s="5">
        <v>4</v>
      </c>
      <c r="E14" s="63">
        <v>1499900347484</v>
      </c>
      <c r="F14" s="54">
        <v>1</v>
      </c>
      <c r="G14" s="5" t="s">
        <v>303</v>
      </c>
      <c r="I14" s="7">
        <v>0</v>
      </c>
      <c r="J14" s="7">
        <v>0.5</v>
      </c>
      <c r="K14" s="7">
        <v>0</v>
      </c>
      <c r="L14" s="7">
        <v>0</v>
      </c>
      <c r="M14" s="7">
        <v>1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  <c r="S14" s="7">
        <v>2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0.5</v>
      </c>
      <c r="Z14" s="7">
        <v>1</v>
      </c>
      <c r="AA14" s="7">
        <v>0.5</v>
      </c>
      <c r="AB14" s="7">
        <v>0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5">
        <v>1</v>
      </c>
      <c r="AI14" s="5">
        <v>0</v>
      </c>
      <c r="AJ14" s="5">
        <v>0</v>
      </c>
      <c r="AK14" s="5">
        <v>0</v>
      </c>
      <c r="AL14" s="5">
        <v>0</v>
      </c>
      <c r="AM14" s="6">
        <f t="shared" si="0"/>
        <v>8.5</v>
      </c>
      <c r="AN14" s="64">
        <f t="shared" si="1"/>
        <v>1.275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5" customFormat="1" ht="27" customHeight="1">
      <c r="A15" s="5" t="s">
        <v>131</v>
      </c>
      <c r="B15" s="62">
        <v>1049730090</v>
      </c>
      <c r="C15" s="5">
        <v>1</v>
      </c>
      <c r="D15" s="5">
        <v>5</v>
      </c>
      <c r="E15" s="63">
        <v>1490501193060</v>
      </c>
      <c r="F15" s="54">
        <v>1</v>
      </c>
      <c r="G15" s="5" t="s">
        <v>303</v>
      </c>
      <c r="I15" s="7">
        <v>0</v>
      </c>
      <c r="J15" s="7">
        <v>2</v>
      </c>
      <c r="K15" s="7">
        <v>0</v>
      </c>
      <c r="L15" s="7">
        <v>1</v>
      </c>
      <c r="M15" s="7">
        <v>0.5</v>
      </c>
      <c r="N15" s="7">
        <v>0</v>
      </c>
      <c r="O15" s="7">
        <v>0</v>
      </c>
      <c r="P15" s="7">
        <v>0</v>
      </c>
      <c r="Q15" s="7">
        <v>1</v>
      </c>
      <c r="R15" s="7">
        <v>0</v>
      </c>
      <c r="S15" s="7">
        <v>0.5</v>
      </c>
      <c r="T15" s="7">
        <v>0</v>
      </c>
      <c r="U15" s="7">
        <v>0</v>
      </c>
      <c r="V15" s="7">
        <v>0</v>
      </c>
      <c r="W15" s="7">
        <v>1</v>
      </c>
      <c r="X15" s="7">
        <v>1</v>
      </c>
      <c r="Y15" s="7">
        <v>2</v>
      </c>
      <c r="Z15" s="7">
        <v>0</v>
      </c>
      <c r="AA15" s="7">
        <v>0.5</v>
      </c>
      <c r="AB15" s="7">
        <v>0</v>
      </c>
      <c r="AC15" s="5">
        <v>0</v>
      </c>
      <c r="AD15" s="5">
        <v>0</v>
      </c>
      <c r="AE15" s="5">
        <v>0</v>
      </c>
      <c r="AF15" s="5">
        <v>0.5</v>
      </c>
      <c r="AG15" s="5">
        <v>0</v>
      </c>
      <c r="AH15" s="5">
        <v>0.5</v>
      </c>
      <c r="AI15" s="5">
        <v>0</v>
      </c>
      <c r="AJ15" s="5">
        <v>0</v>
      </c>
      <c r="AK15" s="5">
        <v>0</v>
      </c>
      <c r="AL15" s="5">
        <v>0</v>
      </c>
      <c r="AM15" s="6">
        <f t="shared" si="0"/>
        <v>10.5</v>
      </c>
      <c r="AN15" s="64">
        <f t="shared" si="1"/>
        <v>1.575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5" customFormat="1" ht="27" customHeight="1">
      <c r="A16" s="5" t="s">
        <v>131</v>
      </c>
      <c r="B16" s="62">
        <v>1049730090</v>
      </c>
      <c r="C16" s="5">
        <v>1</v>
      </c>
      <c r="D16" s="5">
        <v>6</v>
      </c>
      <c r="E16" s="63">
        <v>1490501194945</v>
      </c>
      <c r="F16" s="54">
        <v>2</v>
      </c>
      <c r="G16" s="5" t="s">
        <v>303</v>
      </c>
      <c r="I16" s="7">
        <v>1</v>
      </c>
      <c r="J16" s="7">
        <v>1.5</v>
      </c>
      <c r="K16" s="7">
        <v>2</v>
      </c>
      <c r="L16" s="7">
        <v>0</v>
      </c>
      <c r="M16" s="7">
        <v>0.5</v>
      </c>
      <c r="N16" s="7">
        <v>0</v>
      </c>
      <c r="O16" s="7">
        <v>0</v>
      </c>
      <c r="P16" s="7">
        <v>0</v>
      </c>
      <c r="Q16" s="7">
        <v>1</v>
      </c>
      <c r="R16" s="7">
        <v>0</v>
      </c>
      <c r="S16" s="7">
        <v>1</v>
      </c>
      <c r="T16" s="7">
        <v>0</v>
      </c>
      <c r="U16" s="7">
        <v>0</v>
      </c>
      <c r="V16" s="7">
        <v>0</v>
      </c>
      <c r="W16" s="7">
        <v>1</v>
      </c>
      <c r="X16" s="7">
        <v>0</v>
      </c>
      <c r="Y16" s="7">
        <v>0.5</v>
      </c>
      <c r="Z16" s="7">
        <v>0</v>
      </c>
      <c r="AA16" s="7">
        <v>2</v>
      </c>
      <c r="AB16" s="7">
        <v>0</v>
      </c>
      <c r="AC16" s="5">
        <v>0</v>
      </c>
      <c r="AD16" s="5">
        <v>0</v>
      </c>
      <c r="AE16" s="5">
        <v>0</v>
      </c>
      <c r="AF16" s="5">
        <v>1.5</v>
      </c>
      <c r="AG16" s="5">
        <v>0</v>
      </c>
      <c r="AH16" s="5">
        <v>0.5</v>
      </c>
      <c r="AI16" s="5">
        <v>0</v>
      </c>
      <c r="AJ16" s="5">
        <v>0</v>
      </c>
      <c r="AK16" s="5">
        <v>0</v>
      </c>
      <c r="AL16" s="5">
        <v>0</v>
      </c>
      <c r="AM16" s="6">
        <f t="shared" si="0"/>
        <v>12.5</v>
      </c>
      <c r="AN16" s="64">
        <f t="shared" si="1"/>
        <v>1.875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5" customFormat="1" ht="27" customHeight="1">
      <c r="A17" s="5" t="s">
        <v>131</v>
      </c>
      <c r="B17" s="62">
        <v>1049730090</v>
      </c>
      <c r="C17" s="5">
        <v>1</v>
      </c>
      <c r="D17" s="5">
        <v>7</v>
      </c>
      <c r="E17" s="63">
        <v>1490501194619</v>
      </c>
      <c r="F17" s="54">
        <v>2</v>
      </c>
      <c r="G17" s="5" t="s">
        <v>303</v>
      </c>
      <c r="I17" s="7">
        <v>1</v>
      </c>
      <c r="J17" s="7">
        <v>2</v>
      </c>
      <c r="K17" s="7">
        <v>2</v>
      </c>
      <c r="L17" s="7">
        <v>0</v>
      </c>
      <c r="M17" s="7">
        <v>1.5</v>
      </c>
      <c r="N17" s="7">
        <v>0</v>
      </c>
      <c r="O17" s="7">
        <v>1</v>
      </c>
      <c r="P17" s="7">
        <v>0</v>
      </c>
      <c r="Q17" s="7">
        <v>1</v>
      </c>
      <c r="R17" s="7">
        <v>0</v>
      </c>
      <c r="S17" s="7">
        <v>1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1</v>
      </c>
      <c r="Z17" s="7">
        <v>0</v>
      </c>
      <c r="AA17" s="7">
        <v>2</v>
      </c>
      <c r="AB17" s="7">
        <v>0</v>
      </c>
      <c r="AC17" s="5">
        <v>0</v>
      </c>
      <c r="AD17" s="5">
        <v>0</v>
      </c>
      <c r="AE17" s="5">
        <v>0</v>
      </c>
      <c r="AF17" s="5">
        <v>1.5</v>
      </c>
      <c r="AG17" s="5">
        <v>0</v>
      </c>
      <c r="AH17" s="5">
        <v>1</v>
      </c>
      <c r="AI17" s="5">
        <v>0</v>
      </c>
      <c r="AJ17" s="5">
        <v>1</v>
      </c>
      <c r="AK17" s="5">
        <v>0</v>
      </c>
      <c r="AL17" s="5">
        <v>0</v>
      </c>
      <c r="AM17" s="6">
        <f t="shared" si="0"/>
        <v>16</v>
      </c>
      <c r="AN17" s="64">
        <f t="shared" si="1"/>
        <v>2.4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5" customFormat="1" ht="27" customHeight="1">
      <c r="A18" s="5" t="s">
        <v>131</v>
      </c>
      <c r="B18" s="62">
        <v>1049730090</v>
      </c>
      <c r="C18" s="5">
        <v>1</v>
      </c>
      <c r="D18" s="5">
        <v>8</v>
      </c>
      <c r="E18" s="63">
        <v>1490501195488</v>
      </c>
      <c r="F18" s="54">
        <v>2</v>
      </c>
      <c r="G18" s="5" t="s">
        <v>303</v>
      </c>
      <c r="I18" s="7">
        <v>0</v>
      </c>
      <c r="J18" s="7">
        <v>1.5</v>
      </c>
      <c r="K18" s="7">
        <v>0</v>
      </c>
      <c r="L18" s="7">
        <v>1</v>
      </c>
      <c r="M18" s="7">
        <v>1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1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1</v>
      </c>
      <c r="Z18" s="7">
        <v>1</v>
      </c>
      <c r="AA18" s="7">
        <v>2</v>
      </c>
      <c r="AB18" s="7">
        <v>0</v>
      </c>
      <c r="AC18" s="5">
        <v>0</v>
      </c>
      <c r="AD18" s="5">
        <v>0</v>
      </c>
      <c r="AE18" s="5">
        <v>0</v>
      </c>
      <c r="AF18" s="5">
        <v>1.5</v>
      </c>
      <c r="AG18" s="5">
        <v>0</v>
      </c>
      <c r="AH18" s="5">
        <v>1</v>
      </c>
      <c r="AI18" s="5">
        <v>0</v>
      </c>
      <c r="AJ18" s="5">
        <v>0</v>
      </c>
      <c r="AK18" s="5">
        <v>0</v>
      </c>
      <c r="AL18" s="5">
        <v>0</v>
      </c>
      <c r="AM18" s="6">
        <f t="shared" si="0"/>
        <v>11</v>
      </c>
      <c r="AN18" s="64">
        <f t="shared" si="1"/>
        <v>1.65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2:54" s="55" customFormat="1" ht="27" customHeight="1">
      <c r="B19" s="65"/>
      <c r="D19" s="66"/>
      <c r="E19" s="67"/>
      <c r="F19" s="68"/>
      <c r="G19" s="5"/>
      <c r="H19" s="55" t="s">
        <v>288</v>
      </c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M19" s="6">
        <f>AVERAGE(AM11:AM18)</f>
        <v>12</v>
      </c>
      <c r="AN19" s="64">
        <f t="shared" si="1"/>
        <v>1.8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2:54" s="55" customFormat="1" ht="27" customHeight="1">
      <c r="B20" s="65"/>
      <c r="D20" s="66"/>
      <c r="E20" s="67"/>
      <c r="F20" s="68"/>
      <c r="G20" s="5"/>
      <c r="H20" s="55" t="s">
        <v>304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M20" s="6">
        <f>STDEV(AM11:AM18)</f>
        <v>3.3380918415851206</v>
      </c>
      <c r="AN20" s="64">
        <f t="shared" si="1"/>
        <v>0.5007137762377681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8" customFormat="1" ht="24.75" customHeight="1">
      <c r="A21" s="49" t="s">
        <v>123</v>
      </c>
      <c r="B21" s="49">
        <v>1049730107</v>
      </c>
      <c r="C21" s="8">
        <v>1</v>
      </c>
      <c r="D21" s="51">
        <v>1</v>
      </c>
      <c r="E21" s="56">
        <v>1629900593416</v>
      </c>
      <c r="F21" s="53">
        <v>1</v>
      </c>
      <c r="G21" s="5" t="s">
        <v>303</v>
      </c>
      <c r="I21" s="32">
        <v>0</v>
      </c>
      <c r="J21" s="32">
        <v>2</v>
      </c>
      <c r="K21" s="32">
        <v>0</v>
      </c>
      <c r="L21" s="32">
        <v>1</v>
      </c>
      <c r="M21" s="32">
        <v>1</v>
      </c>
      <c r="N21" s="32">
        <v>0</v>
      </c>
      <c r="O21" s="32">
        <v>1</v>
      </c>
      <c r="P21" s="32">
        <v>1</v>
      </c>
      <c r="Q21" s="32">
        <v>1</v>
      </c>
      <c r="R21" s="32">
        <v>0</v>
      </c>
      <c r="S21" s="32">
        <v>1.5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1</v>
      </c>
      <c r="Z21" s="32">
        <v>0</v>
      </c>
      <c r="AA21" s="32">
        <v>1.5</v>
      </c>
      <c r="AB21" s="32">
        <v>0</v>
      </c>
      <c r="AC21" s="32">
        <v>0</v>
      </c>
      <c r="AD21" s="32">
        <v>0</v>
      </c>
      <c r="AE21" s="32">
        <v>0</v>
      </c>
      <c r="AF21" s="32">
        <v>1.5</v>
      </c>
      <c r="AG21" s="32">
        <v>0</v>
      </c>
      <c r="AH21" s="32">
        <v>1.5</v>
      </c>
      <c r="AI21" s="32">
        <v>0</v>
      </c>
      <c r="AJ21" s="32">
        <v>0</v>
      </c>
      <c r="AK21" s="32">
        <v>0</v>
      </c>
      <c r="AL21" s="32">
        <v>0</v>
      </c>
      <c r="AM21" s="6">
        <f>SUM(I21:AL21)</f>
        <v>14</v>
      </c>
      <c r="AN21" s="64">
        <f t="shared" si="1"/>
        <v>2.1</v>
      </c>
      <c r="AO21" s="31" t="s">
        <v>295</v>
      </c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s="5" customFormat="1" ht="24.75" customHeight="1">
      <c r="A22" s="50" t="s">
        <v>123</v>
      </c>
      <c r="B22" s="50">
        <v>1049730107</v>
      </c>
      <c r="C22" s="5">
        <v>1</v>
      </c>
      <c r="D22" s="52">
        <v>2</v>
      </c>
      <c r="E22" s="57">
        <v>1499900342741</v>
      </c>
      <c r="F22" s="54">
        <v>1</v>
      </c>
      <c r="G22" s="5">
        <v>12</v>
      </c>
      <c r="I22" s="32">
        <v>1</v>
      </c>
      <c r="J22" s="32">
        <v>0</v>
      </c>
      <c r="K22" s="32">
        <v>0</v>
      </c>
      <c r="L22" s="32">
        <v>0</v>
      </c>
      <c r="M22" s="32">
        <v>0</v>
      </c>
      <c r="N22" s="32">
        <v>1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1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6">
        <f aca="true" t="shared" si="2" ref="AM22:AM31">SUM(I22:AL22)</f>
        <v>3</v>
      </c>
      <c r="AN22" s="64">
        <f t="shared" si="1"/>
        <v>0.45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s="5" customFormat="1" ht="24.75" customHeight="1">
      <c r="A23" s="50" t="s">
        <v>123</v>
      </c>
      <c r="B23" s="50">
        <v>1049730107</v>
      </c>
      <c r="C23" s="5">
        <v>1</v>
      </c>
      <c r="D23" s="52">
        <v>3</v>
      </c>
      <c r="E23" s="58">
        <v>1490501194899</v>
      </c>
      <c r="F23" s="54">
        <v>1</v>
      </c>
      <c r="G23" s="5" t="s">
        <v>303</v>
      </c>
      <c r="I23" s="32">
        <v>0</v>
      </c>
      <c r="J23" s="32">
        <v>1.5</v>
      </c>
      <c r="K23" s="32">
        <v>2</v>
      </c>
      <c r="L23" s="32">
        <v>1</v>
      </c>
      <c r="M23" s="32">
        <v>1.5</v>
      </c>
      <c r="N23" s="32">
        <v>1</v>
      </c>
      <c r="O23" s="32">
        <v>1</v>
      </c>
      <c r="P23" s="32">
        <v>1</v>
      </c>
      <c r="Q23" s="32">
        <v>1</v>
      </c>
      <c r="R23" s="32">
        <v>0</v>
      </c>
      <c r="S23" s="32">
        <v>0</v>
      </c>
      <c r="T23" s="32">
        <v>1</v>
      </c>
      <c r="U23" s="32">
        <v>0</v>
      </c>
      <c r="V23" s="32">
        <v>0</v>
      </c>
      <c r="W23" s="32">
        <v>1</v>
      </c>
      <c r="X23" s="32">
        <v>1</v>
      </c>
      <c r="Y23" s="32">
        <v>2</v>
      </c>
      <c r="Z23" s="32">
        <v>1</v>
      </c>
      <c r="AA23" s="32">
        <v>1.5</v>
      </c>
      <c r="AB23" s="32">
        <v>0</v>
      </c>
      <c r="AC23" s="32">
        <v>0</v>
      </c>
      <c r="AD23" s="32">
        <v>0</v>
      </c>
      <c r="AE23" s="32">
        <v>1</v>
      </c>
      <c r="AF23" s="32">
        <v>1.5</v>
      </c>
      <c r="AG23" s="32">
        <v>1</v>
      </c>
      <c r="AH23" s="32">
        <v>0.5</v>
      </c>
      <c r="AI23" s="32">
        <v>0</v>
      </c>
      <c r="AJ23" s="32">
        <v>1</v>
      </c>
      <c r="AK23" s="32">
        <v>0</v>
      </c>
      <c r="AL23" s="32">
        <v>0</v>
      </c>
      <c r="AM23" s="6">
        <f t="shared" si="2"/>
        <v>22.5</v>
      </c>
      <c r="AN23" s="64">
        <f t="shared" si="1"/>
        <v>3.375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s="5" customFormat="1" ht="24.75" customHeight="1">
      <c r="A24" s="50" t="s">
        <v>123</v>
      </c>
      <c r="B24" s="50">
        <v>1049730107</v>
      </c>
      <c r="C24" s="5">
        <v>1</v>
      </c>
      <c r="D24" s="52">
        <v>4</v>
      </c>
      <c r="E24" s="58">
        <v>1490501193051</v>
      </c>
      <c r="F24" s="54">
        <v>1</v>
      </c>
      <c r="G24" s="5" t="s">
        <v>303</v>
      </c>
      <c r="I24" s="32">
        <v>0</v>
      </c>
      <c r="J24" s="32">
        <v>2</v>
      </c>
      <c r="K24" s="32">
        <v>0</v>
      </c>
      <c r="L24" s="32">
        <v>0</v>
      </c>
      <c r="M24" s="32">
        <v>2</v>
      </c>
      <c r="N24" s="32">
        <v>1</v>
      </c>
      <c r="O24" s="32">
        <v>0</v>
      </c>
      <c r="P24" s="32">
        <v>1</v>
      </c>
      <c r="Q24" s="32">
        <v>0</v>
      </c>
      <c r="R24" s="32">
        <v>0</v>
      </c>
      <c r="S24" s="32">
        <v>1.5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1.5</v>
      </c>
      <c r="Z24" s="32">
        <v>0</v>
      </c>
      <c r="AA24" s="32">
        <v>1.5</v>
      </c>
      <c r="AB24" s="32">
        <v>0</v>
      </c>
      <c r="AC24" s="32">
        <v>0</v>
      </c>
      <c r="AD24" s="32">
        <v>0</v>
      </c>
      <c r="AE24" s="32">
        <v>0</v>
      </c>
      <c r="AF24" s="32">
        <v>1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6">
        <f t="shared" si="2"/>
        <v>11.5</v>
      </c>
      <c r="AN24" s="64">
        <f t="shared" si="1"/>
        <v>1.725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s="5" customFormat="1" ht="24.75" customHeight="1">
      <c r="A25" s="50" t="s">
        <v>123</v>
      </c>
      <c r="B25" s="50">
        <v>1049730107</v>
      </c>
      <c r="C25" s="5">
        <v>1</v>
      </c>
      <c r="D25" s="52">
        <v>5</v>
      </c>
      <c r="E25" s="57">
        <v>1103703352083</v>
      </c>
      <c r="F25" s="54">
        <v>1</v>
      </c>
      <c r="G25" s="5" t="s">
        <v>303</v>
      </c>
      <c r="I25" s="32">
        <v>0</v>
      </c>
      <c r="J25" s="32">
        <v>1</v>
      </c>
      <c r="K25" s="32">
        <v>0</v>
      </c>
      <c r="L25" s="32">
        <v>0</v>
      </c>
      <c r="M25" s="32">
        <v>1.5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1.5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1.5</v>
      </c>
      <c r="Z25" s="32">
        <v>0</v>
      </c>
      <c r="AA25" s="32">
        <v>0.5</v>
      </c>
      <c r="AB25" s="32">
        <v>0</v>
      </c>
      <c r="AC25" s="32">
        <v>0</v>
      </c>
      <c r="AD25" s="32">
        <v>0</v>
      </c>
      <c r="AE25" s="32">
        <v>0</v>
      </c>
      <c r="AF25" s="32">
        <v>0.5</v>
      </c>
      <c r="AG25" s="32">
        <v>0</v>
      </c>
      <c r="AH25" s="32">
        <v>0.5</v>
      </c>
      <c r="AI25" s="32">
        <v>0</v>
      </c>
      <c r="AJ25" s="32">
        <v>1</v>
      </c>
      <c r="AK25" s="32">
        <v>0.5</v>
      </c>
      <c r="AL25" s="32">
        <v>0</v>
      </c>
      <c r="AM25" s="6">
        <f t="shared" si="2"/>
        <v>8.5</v>
      </c>
      <c r="AN25" s="64">
        <f t="shared" si="1"/>
        <v>1.275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s="5" customFormat="1" ht="24.75" customHeight="1">
      <c r="A26" s="50" t="s">
        <v>123</v>
      </c>
      <c r="B26" s="50">
        <v>1049730107</v>
      </c>
      <c r="C26" s="5">
        <v>1</v>
      </c>
      <c r="D26" s="52">
        <v>6</v>
      </c>
      <c r="E26" s="57">
        <v>1490501192497</v>
      </c>
      <c r="F26" s="54">
        <v>1</v>
      </c>
      <c r="G26" s="5" t="s">
        <v>303</v>
      </c>
      <c r="I26" s="32">
        <v>0</v>
      </c>
      <c r="J26" s="32">
        <v>2</v>
      </c>
      <c r="K26" s="32">
        <v>2</v>
      </c>
      <c r="L26" s="32">
        <v>0</v>
      </c>
      <c r="M26" s="32">
        <v>1</v>
      </c>
      <c r="N26" s="32">
        <v>1</v>
      </c>
      <c r="O26" s="32">
        <v>0</v>
      </c>
      <c r="P26" s="32">
        <v>0</v>
      </c>
      <c r="Q26" s="32">
        <v>1</v>
      </c>
      <c r="R26" s="32">
        <v>1</v>
      </c>
      <c r="S26" s="32">
        <v>2</v>
      </c>
      <c r="T26" s="32">
        <v>0</v>
      </c>
      <c r="U26" s="32">
        <v>0</v>
      </c>
      <c r="V26" s="32">
        <v>0</v>
      </c>
      <c r="W26" s="32">
        <v>1</v>
      </c>
      <c r="X26" s="32">
        <v>0</v>
      </c>
      <c r="Y26" s="32">
        <v>1</v>
      </c>
      <c r="Z26" s="32">
        <v>0</v>
      </c>
      <c r="AA26" s="32">
        <v>0.5</v>
      </c>
      <c r="AB26" s="32">
        <v>0</v>
      </c>
      <c r="AC26" s="32">
        <v>0.5</v>
      </c>
      <c r="AD26" s="32">
        <v>1</v>
      </c>
      <c r="AE26" s="32">
        <v>0</v>
      </c>
      <c r="AF26" s="32">
        <v>1</v>
      </c>
      <c r="AG26" s="32">
        <v>0</v>
      </c>
      <c r="AH26" s="32">
        <v>1.5</v>
      </c>
      <c r="AI26" s="32">
        <v>0</v>
      </c>
      <c r="AJ26" s="32">
        <v>0</v>
      </c>
      <c r="AK26" s="32">
        <v>0</v>
      </c>
      <c r="AL26" s="32">
        <v>0</v>
      </c>
      <c r="AM26" s="6">
        <f t="shared" si="2"/>
        <v>16.5</v>
      </c>
      <c r="AN26" s="64">
        <f t="shared" si="1"/>
        <v>2.475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s="5" customFormat="1" ht="24.75" customHeight="1">
      <c r="A27" s="50" t="s">
        <v>123</v>
      </c>
      <c r="B27" s="50">
        <v>1049730107</v>
      </c>
      <c r="C27" s="5">
        <v>1</v>
      </c>
      <c r="D27" s="52">
        <v>7</v>
      </c>
      <c r="E27" s="57">
        <v>1209000022084</v>
      </c>
      <c r="F27" s="54">
        <v>2</v>
      </c>
      <c r="G27" s="5" t="s">
        <v>303</v>
      </c>
      <c r="I27" s="32">
        <v>0</v>
      </c>
      <c r="J27" s="32">
        <v>1.5</v>
      </c>
      <c r="K27" s="32">
        <v>2</v>
      </c>
      <c r="L27" s="32">
        <v>1</v>
      </c>
      <c r="M27" s="32">
        <v>1</v>
      </c>
      <c r="N27" s="32">
        <v>1</v>
      </c>
      <c r="O27" s="32">
        <v>0</v>
      </c>
      <c r="P27" s="32">
        <v>0</v>
      </c>
      <c r="Q27" s="32">
        <v>1</v>
      </c>
      <c r="R27" s="32">
        <v>1</v>
      </c>
      <c r="S27" s="32">
        <v>1.5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1</v>
      </c>
      <c r="Z27" s="32">
        <v>0</v>
      </c>
      <c r="AA27" s="32">
        <v>1</v>
      </c>
      <c r="AB27" s="32">
        <v>0</v>
      </c>
      <c r="AC27" s="32">
        <v>0</v>
      </c>
      <c r="AD27" s="32">
        <v>0</v>
      </c>
      <c r="AE27" s="32">
        <v>0</v>
      </c>
      <c r="AF27" s="32">
        <v>1</v>
      </c>
      <c r="AG27" s="32">
        <v>0</v>
      </c>
      <c r="AH27" s="32">
        <v>1</v>
      </c>
      <c r="AI27" s="32">
        <v>0</v>
      </c>
      <c r="AJ27" s="32">
        <v>1</v>
      </c>
      <c r="AK27" s="32">
        <v>1</v>
      </c>
      <c r="AL27" s="32">
        <v>0</v>
      </c>
      <c r="AM27" s="6">
        <f t="shared" si="2"/>
        <v>16</v>
      </c>
      <c r="AN27" s="64">
        <f t="shared" si="1"/>
        <v>2.4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54" s="5" customFormat="1" ht="24.75" customHeight="1">
      <c r="A28" s="50" t="s">
        <v>123</v>
      </c>
      <c r="B28" s="50">
        <v>1049730107</v>
      </c>
      <c r="C28" s="5">
        <v>1</v>
      </c>
      <c r="D28" s="52">
        <v>8</v>
      </c>
      <c r="E28" s="57">
        <v>1490501195411</v>
      </c>
      <c r="F28" s="54">
        <v>2</v>
      </c>
      <c r="G28" s="5" t="s">
        <v>303</v>
      </c>
      <c r="I28" s="32">
        <v>0</v>
      </c>
      <c r="J28" s="32">
        <v>1.5</v>
      </c>
      <c r="K28" s="32">
        <v>0</v>
      </c>
      <c r="L28" s="32">
        <v>1</v>
      </c>
      <c r="M28" s="32">
        <v>1.5</v>
      </c>
      <c r="N28" s="32">
        <v>0</v>
      </c>
      <c r="O28" s="32">
        <v>1</v>
      </c>
      <c r="P28" s="32">
        <v>1</v>
      </c>
      <c r="Q28" s="32">
        <v>0</v>
      </c>
      <c r="R28" s="32">
        <v>0</v>
      </c>
      <c r="S28" s="32">
        <v>0.5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0.5</v>
      </c>
      <c r="Z28" s="32">
        <v>0</v>
      </c>
      <c r="AA28" s="32">
        <v>2</v>
      </c>
      <c r="AB28" s="32">
        <v>0</v>
      </c>
      <c r="AC28" s="32">
        <v>0</v>
      </c>
      <c r="AD28" s="32">
        <v>0</v>
      </c>
      <c r="AE28" s="32">
        <v>0</v>
      </c>
      <c r="AF28" s="32">
        <v>1</v>
      </c>
      <c r="AG28" s="32">
        <v>0</v>
      </c>
      <c r="AH28" s="32">
        <v>1.5</v>
      </c>
      <c r="AI28" s="32">
        <v>1</v>
      </c>
      <c r="AJ28" s="32">
        <v>0</v>
      </c>
      <c r="AK28" s="32">
        <v>0</v>
      </c>
      <c r="AL28" s="32">
        <v>0</v>
      </c>
      <c r="AM28" s="6">
        <f t="shared" si="2"/>
        <v>12.5</v>
      </c>
      <c r="AN28" s="64">
        <f t="shared" si="1"/>
        <v>1.875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5" customFormat="1" ht="24.75" customHeight="1">
      <c r="A29" s="50" t="s">
        <v>123</v>
      </c>
      <c r="B29" s="50">
        <v>1049730107</v>
      </c>
      <c r="C29" s="5">
        <v>1</v>
      </c>
      <c r="D29" s="52">
        <v>9</v>
      </c>
      <c r="E29" s="57">
        <v>1490501192837</v>
      </c>
      <c r="F29" s="54">
        <v>2</v>
      </c>
      <c r="G29" s="5" t="s">
        <v>303</v>
      </c>
      <c r="I29" s="32">
        <v>0</v>
      </c>
      <c r="J29" s="32">
        <v>0.5</v>
      </c>
      <c r="K29" s="32">
        <v>1</v>
      </c>
      <c r="L29" s="32">
        <v>1</v>
      </c>
      <c r="M29" s="32">
        <v>0.5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1.5</v>
      </c>
      <c r="T29" s="32">
        <v>0</v>
      </c>
      <c r="U29" s="32">
        <v>0</v>
      </c>
      <c r="V29" s="32">
        <v>0</v>
      </c>
      <c r="W29" s="32">
        <v>1</v>
      </c>
      <c r="X29" s="32">
        <v>0</v>
      </c>
      <c r="Y29" s="32">
        <v>0</v>
      </c>
      <c r="Z29" s="32">
        <v>0</v>
      </c>
      <c r="AA29" s="32">
        <v>1</v>
      </c>
      <c r="AB29" s="32">
        <v>1</v>
      </c>
      <c r="AC29" s="32">
        <v>0</v>
      </c>
      <c r="AD29" s="32">
        <v>0</v>
      </c>
      <c r="AE29" s="32">
        <v>0</v>
      </c>
      <c r="AF29" s="32">
        <v>2</v>
      </c>
      <c r="AG29" s="32">
        <v>0</v>
      </c>
      <c r="AH29" s="32">
        <v>2</v>
      </c>
      <c r="AI29" s="32">
        <v>0</v>
      </c>
      <c r="AJ29" s="32">
        <v>1</v>
      </c>
      <c r="AK29" s="32">
        <v>0</v>
      </c>
      <c r="AL29" s="32">
        <v>0</v>
      </c>
      <c r="AM29" s="6">
        <f t="shared" si="2"/>
        <v>12.5</v>
      </c>
      <c r="AN29" s="64">
        <f t="shared" si="1"/>
        <v>1.875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s="5" customFormat="1" ht="24.75" customHeight="1">
      <c r="A30" s="50" t="s">
        <v>123</v>
      </c>
      <c r="B30" s="50">
        <v>1049730107</v>
      </c>
      <c r="C30" s="5">
        <v>1</v>
      </c>
      <c r="D30" s="52">
        <v>10</v>
      </c>
      <c r="E30" s="57">
        <v>2139600010175</v>
      </c>
      <c r="F30" s="54">
        <v>2</v>
      </c>
      <c r="G30" s="5">
        <v>12</v>
      </c>
      <c r="I30" s="32">
        <v>1</v>
      </c>
      <c r="J30" s="32">
        <v>1</v>
      </c>
      <c r="K30" s="32">
        <v>0</v>
      </c>
      <c r="L30" s="32">
        <v>0</v>
      </c>
      <c r="M30" s="32">
        <v>1.5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2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1</v>
      </c>
      <c r="Z30" s="32">
        <v>0</v>
      </c>
      <c r="AA30" s="32">
        <v>1</v>
      </c>
      <c r="AB30" s="32">
        <v>0</v>
      </c>
      <c r="AC30" s="32">
        <v>1</v>
      </c>
      <c r="AD30" s="32">
        <v>0</v>
      </c>
      <c r="AE30" s="32">
        <v>1</v>
      </c>
      <c r="AF30" s="32">
        <v>0.5</v>
      </c>
      <c r="AG30" s="32">
        <v>1</v>
      </c>
      <c r="AH30" s="32">
        <v>1</v>
      </c>
      <c r="AI30" s="32">
        <v>0</v>
      </c>
      <c r="AJ30" s="32">
        <v>0</v>
      </c>
      <c r="AK30" s="32">
        <v>0</v>
      </c>
      <c r="AL30" s="32">
        <v>0</v>
      </c>
      <c r="AM30" s="6">
        <f t="shared" si="2"/>
        <v>12</v>
      </c>
      <c r="AN30" s="64">
        <f t="shared" si="1"/>
        <v>1.8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s="5" customFormat="1" ht="24.75" customHeight="1">
      <c r="A31" s="50" t="s">
        <v>123</v>
      </c>
      <c r="B31" s="50">
        <v>1049730107</v>
      </c>
      <c r="C31" s="5">
        <v>1</v>
      </c>
      <c r="D31" s="52">
        <v>11</v>
      </c>
      <c r="E31" s="57">
        <v>1103100700551</v>
      </c>
      <c r="F31" s="54">
        <v>2</v>
      </c>
      <c r="G31" s="5" t="s">
        <v>303</v>
      </c>
      <c r="I31" s="32">
        <v>0</v>
      </c>
      <c r="J31" s="32">
        <v>1</v>
      </c>
      <c r="K31" s="32">
        <v>0</v>
      </c>
      <c r="L31" s="32">
        <v>1</v>
      </c>
      <c r="M31" s="32">
        <v>1</v>
      </c>
      <c r="N31" s="32">
        <v>1</v>
      </c>
      <c r="O31" s="32">
        <v>1</v>
      </c>
      <c r="P31" s="32">
        <v>0</v>
      </c>
      <c r="Q31" s="32">
        <v>0</v>
      </c>
      <c r="R31" s="32">
        <v>0</v>
      </c>
      <c r="S31" s="32">
        <v>1</v>
      </c>
      <c r="T31" s="32">
        <v>1</v>
      </c>
      <c r="U31" s="32">
        <v>0</v>
      </c>
      <c r="V31" s="32">
        <v>0</v>
      </c>
      <c r="W31" s="32">
        <v>0</v>
      </c>
      <c r="X31" s="32">
        <v>1</v>
      </c>
      <c r="Y31" s="32">
        <v>1.5</v>
      </c>
      <c r="Z31" s="32">
        <v>0</v>
      </c>
      <c r="AA31" s="32">
        <v>1.5</v>
      </c>
      <c r="AB31" s="32">
        <v>1</v>
      </c>
      <c r="AC31" s="32">
        <v>0</v>
      </c>
      <c r="AD31" s="32">
        <v>0</v>
      </c>
      <c r="AE31" s="32">
        <v>0</v>
      </c>
      <c r="AF31" s="32">
        <v>1</v>
      </c>
      <c r="AG31" s="32">
        <v>0</v>
      </c>
      <c r="AH31" s="32">
        <v>1.5</v>
      </c>
      <c r="AI31" s="32">
        <v>0</v>
      </c>
      <c r="AJ31" s="32">
        <v>0</v>
      </c>
      <c r="AK31" s="32">
        <v>0</v>
      </c>
      <c r="AL31" s="32">
        <v>0</v>
      </c>
      <c r="AM31" s="6">
        <f t="shared" si="2"/>
        <v>14.5</v>
      </c>
      <c r="AN31" s="64">
        <f t="shared" si="1"/>
        <v>2.175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8:54" s="5" customFormat="1" ht="24.75" customHeight="1">
      <c r="H32" s="5" t="s">
        <v>288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M32" s="5">
        <f>AVERAGE(AM21:AM31)</f>
        <v>13.045454545454545</v>
      </c>
      <c r="AN32" s="64">
        <f t="shared" si="1"/>
        <v>1.9568181818181816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8:54" s="5" customFormat="1" ht="24.75" customHeight="1">
      <c r="H33" s="5" t="s">
        <v>304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M33" s="5">
        <f>STDEV(AM21:AM31)</f>
        <v>4.885972500201702</v>
      </c>
      <c r="AN33" s="64">
        <f t="shared" si="1"/>
        <v>0.7328958750302552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9:54" s="33" customFormat="1" ht="24"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N34" s="39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ht="15">
      <c r="C35" s="59"/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17" right="0.17" top="0.31" bottom="0.17" header="0.31496062992125984" footer="0.31496062992125984"/>
  <pageSetup fitToWidth="0" fitToHeight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4"/>
  <sheetViews>
    <sheetView zoomScale="83" zoomScaleNormal="83" zoomScalePageLayoutView="0" workbookViewId="0" topLeftCell="A1">
      <selection activeCell="B14" sqref="B14"/>
    </sheetView>
  </sheetViews>
  <sheetFormatPr defaultColWidth="8.57421875" defaultRowHeight="15"/>
  <cols>
    <col min="1" max="1" width="7.8515625" style="4" customWidth="1"/>
    <col min="2" max="2" width="12.0039062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00390625" style="36" customWidth="1"/>
    <col min="41" max="41" width="12.00390625" style="36" customWidth="1"/>
    <col min="42" max="46" width="5.57421875" style="36" customWidth="1"/>
    <col min="47" max="54" width="8.57421875" style="36" customWidth="1"/>
    <col min="55" max="16384" width="8.57421875" style="4" customWidth="1"/>
  </cols>
  <sheetData>
    <row r="1" spans="2:19" ht="27.75">
      <c r="B1" s="82" t="s">
        <v>299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ht="24">
      <c r="B2" s="2" t="s">
        <v>302</v>
      </c>
    </row>
    <row r="3" ht="24">
      <c r="B3" s="2" t="s">
        <v>0</v>
      </c>
    </row>
    <row r="4" spans="2:54" s="2" customFormat="1" ht="24">
      <c r="B4" s="2" t="s">
        <v>1</v>
      </c>
      <c r="F4" s="2" t="s">
        <v>2</v>
      </c>
      <c r="N4" s="47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</row>
    <row r="5" spans="2:54" s="2" customFormat="1" ht="24">
      <c r="B5" s="2" t="s">
        <v>3</v>
      </c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</row>
    <row r="6" spans="2:54" s="2" customFormat="1" ht="24">
      <c r="B6" s="2" t="s">
        <v>4</v>
      </c>
      <c r="F6" s="2" t="s">
        <v>5</v>
      </c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</row>
    <row r="7" spans="2:54" s="2" customFormat="1" ht="24">
      <c r="B7" s="2" t="s">
        <v>300</v>
      </c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</row>
    <row r="8" spans="1:40" ht="24">
      <c r="A8" s="77" t="s">
        <v>286</v>
      </c>
      <c r="B8" s="73" t="s">
        <v>6</v>
      </c>
      <c r="C8" s="83" t="s">
        <v>287</v>
      </c>
      <c r="D8" s="73" t="s">
        <v>7</v>
      </c>
      <c r="E8" s="74" t="s">
        <v>8</v>
      </c>
      <c r="F8" s="73" t="s">
        <v>9</v>
      </c>
      <c r="G8" s="74" t="s">
        <v>10</v>
      </c>
      <c r="H8" s="80" t="s">
        <v>296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77" t="s">
        <v>290</v>
      </c>
      <c r="AN8" s="75" t="s">
        <v>293</v>
      </c>
    </row>
    <row r="9" spans="1:40" ht="24">
      <c r="A9" s="78"/>
      <c r="B9" s="73"/>
      <c r="C9" s="84"/>
      <c r="D9" s="73"/>
      <c r="E9" s="74"/>
      <c r="F9" s="73"/>
      <c r="G9" s="74"/>
      <c r="H9" s="41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79"/>
      <c r="AN9" s="76"/>
    </row>
    <row r="10" spans="1:54" s="29" customFormat="1" ht="24">
      <c r="A10" s="79"/>
      <c r="B10" s="73"/>
      <c r="C10" s="85"/>
      <c r="D10" s="73"/>
      <c r="E10" s="74"/>
      <c r="F10" s="73"/>
      <c r="G10" s="74"/>
      <c r="H10" s="35" t="s">
        <v>285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1</v>
      </c>
      <c r="AF10" s="30">
        <v>1</v>
      </c>
      <c r="AG10" s="30">
        <v>1</v>
      </c>
      <c r="AH10" s="37">
        <v>2</v>
      </c>
      <c r="AI10" s="37">
        <v>2</v>
      </c>
      <c r="AJ10" s="38">
        <v>1</v>
      </c>
      <c r="AK10" s="38">
        <v>1</v>
      </c>
      <c r="AL10" s="42">
        <v>4</v>
      </c>
      <c r="AM10" s="6">
        <f>SUM(I10:AL10)</f>
        <v>35</v>
      </c>
      <c r="AN10" s="40" t="s">
        <v>294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s="8" customFormat="1" ht="24.75" customHeight="1">
      <c r="A11" s="8" t="s">
        <v>131</v>
      </c>
      <c r="B11" s="60">
        <v>1049730090</v>
      </c>
      <c r="C11" s="8">
        <v>1</v>
      </c>
      <c r="D11" s="8">
        <v>1</v>
      </c>
      <c r="E11" s="61">
        <v>1490501193558</v>
      </c>
      <c r="F11" s="53">
        <v>1</v>
      </c>
      <c r="G11" s="8" t="s">
        <v>303</v>
      </c>
      <c r="I11" s="32">
        <v>1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1</v>
      </c>
      <c r="P11" s="32">
        <v>0</v>
      </c>
      <c r="Q11" s="32">
        <v>0</v>
      </c>
      <c r="R11" s="32">
        <v>0</v>
      </c>
      <c r="S11" s="32">
        <v>1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1</v>
      </c>
      <c r="AF11" s="32">
        <v>0</v>
      </c>
      <c r="AG11" s="32">
        <v>1</v>
      </c>
      <c r="AH11" s="32">
        <v>0.5</v>
      </c>
      <c r="AI11" s="32">
        <v>1</v>
      </c>
      <c r="AJ11" s="32">
        <v>1</v>
      </c>
      <c r="AK11" s="32">
        <v>0.5</v>
      </c>
      <c r="AL11" s="32">
        <v>0.5</v>
      </c>
      <c r="AM11" s="6">
        <f aca="true" t="shared" si="0" ref="AM11:AM18">SUM(I11:AL11)</f>
        <v>8.5</v>
      </c>
      <c r="AN11" s="64">
        <f>(AM11*6)/35</f>
        <v>1.457142857142857</v>
      </c>
      <c r="AO11" s="31" t="s">
        <v>298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5" customFormat="1" ht="24.75" customHeight="1">
      <c r="A12" s="5" t="s">
        <v>131</v>
      </c>
      <c r="B12" s="62">
        <v>1049730090</v>
      </c>
      <c r="C12" s="5">
        <v>1</v>
      </c>
      <c r="D12" s="5">
        <v>2</v>
      </c>
      <c r="E12" s="63">
        <v>1490501194791</v>
      </c>
      <c r="F12" s="54">
        <v>1</v>
      </c>
      <c r="G12" s="5" t="s">
        <v>303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1</v>
      </c>
      <c r="O12" s="7">
        <v>0</v>
      </c>
      <c r="P12" s="7">
        <v>0</v>
      </c>
      <c r="Q12" s="7">
        <v>1</v>
      </c>
      <c r="R12" s="7">
        <v>1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1</v>
      </c>
      <c r="AA12" s="7">
        <v>1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1.5</v>
      </c>
      <c r="AI12" s="7">
        <v>0.5</v>
      </c>
      <c r="AJ12" s="7">
        <v>0</v>
      </c>
      <c r="AK12" s="7">
        <v>0</v>
      </c>
      <c r="AL12" s="7">
        <v>0</v>
      </c>
      <c r="AM12" s="6">
        <f t="shared" si="0"/>
        <v>8</v>
      </c>
      <c r="AN12" s="64">
        <f aca="true" t="shared" si="1" ref="AN12:AN33">(AM12*6)/35</f>
        <v>1.3714285714285714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s="5" customFormat="1" ht="24.75" customHeight="1">
      <c r="A13" s="5" t="s">
        <v>131</v>
      </c>
      <c r="B13" s="62">
        <v>1049730090</v>
      </c>
      <c r="C13" s="5">
        <v>1</v>
      </c>
      <c r="D13" s="5">
        <v>3</v>
      </c>
      <c r="E13" s="63">
        <v>1490501194112</v>
      </c>
      <c r="F13" s="54">
        <v>1</v>
      </c>
      <c r="G13" s="5" t="s">
        <v>303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1</v>
      </c>
      <c r="X13" s="7">
        <v>0</v>
      </c>
      <c r="Y13" s="7">
        <v>1</v>
      </c>
      <c r="Z13" s="7">
        <v>0</v>
      </c>
      <c r="AA13" s="7">
        <v>0</v>
      </c>
      <c r="AB13" s="7">
        <v>1</v>
      </c>
      <c r="AC13" s="7">
        <v>1</v>
      </c>
      <c r="AD13" s="7">
        <v>0</v>
      </c>
      <c r="AE13" s="7">
        <v>0</v>
      </c>
      <c r="AF13" s="7">
        <v>0</v>
      </c>
      <c r="AG13" s="7">
        <v>1</v>
      </c>
      <c r="AH13" s="7">
        <v>1</v>
      </c>
      <c r="AI13" s="7">
        <v>1</v>
      </c>
      <c r="AJ13" s="7">
        <v>0</v>
      </c>
      <c r="AK13" s="7">
        <v>0</v>
      </c>
      <c r="AL13" s="7">
        <v>0</v>
      </c>
      <c r="AM13" s="6">
        <f t="shared" si="0"/>
        <v>7</v>
      </c>
      <c r="AN13" s="64">
        <f t="shared" si="1"/>
        <v>1.2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5" customFormat="1" ht="24.75" customHeight="1">
      <c r="A14" s="5" t="s">
        <v>131</v>
      </c>
      <c r="B14" s="62">
        <v>1049730090</v>
      </c>
      <c r="C14" s="5">
        <v>1</v>
      </c>
      <c r="D14" s="5">
        <v>4</v>
      </c>
      <c r="E14" s="63">
        <v>1499900347484</v>
      </c>
      <c r="F14" s="54">
        <v>1</v>
      </c>
      <c r="G14" s="5" t="s">
        <v>303</v>
      </c>
      <c r="I14" s="7">
        <v>0</v>
      </c>
      <c r="J14" s="7">
        <v>0</v>
      </c>
      <c r="K14" s="7">
        <v>1</v>
      </c>
      <c r="L14" s="7">
        <v>0</v>
      </c>
      <c r="M14" s="7">
        <v>0</v>
      </c>
      <c r="N14" s="7">
        <v>1</v>
      </c>
      <c r="O14" s="7">
        <v>0</v>
      </c>
      <c r="P14" s="7">
        <v>1</v>
      </c>
      <c r="Q14" s="7">
        <v>1</v>
      </c>
      <c r="R14" s="7">
        <v>0</v>
      </c>
      <c r="S14" s="7">
        <v>0</v>
      </c>
      <c r="T14" s="7">
        <v>1</v>
      </c>
      <c r="U14" s="7">
        <v>1</v>
      </c>
      <c r="V14" s="7">
        <v>0</v>
      </c>
      <c r="W14" s="7">
        <v>1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1</v>
      </c>
      <c r="AD14" s="7">
        <v>0</v>
      </c>
      <c r="AE14" s="7">
        <v>0</v>
      </c>
      <c r="AF14" s="7">
        <v>0</v>
      </c>
      <c r="AG14" s="7">
        <v>0</v>
      </c>
      <c r="AH14" s="7">
        <v>0.5</v>
      </c>
      <c r="AI14" s="7">
        <v>2</v>
      </c>
      <c r="AJ14" s="7">
        <v>1</v>
      </c>
      <c r="AK14" s="7">
        <v>0</v>
      </c>
      <c r="AL14" s="7">
        <v>0</v>
      </c>
      <c r="AM14" s="6">
        <f t="shared" si="0"/>
        <v>11.5</v>
      </c>
      <c r="AN14" s="64">
        <f t="shared" si="1"/>
        <v>1.9714285714285715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5" customFormat="1" ht="24.75" customHeight="1">
      <c r="A15" s="5" t="s">
        <v>131</v>
      </c>
      <c r="B15" s="62">
        <v>1049730090</v>
      </c>
      <c r="C15" s="5">
        <v>1</v>
      </c>
      <c r="D15" s="5">
        <v>5</v>
      </c>
      <c r="E15" s="63">
        <v>1490501193060</v>
      </c>
      <c r="F15" s="54">
        <v>1</v>
      </c>
      <c r="G15" s="5" t="s">
        <v>303</v>
      </c>
      <c r="I15" s="7">
        <v>0</v>
      </c>
      <c r="J15" s="7">
        <v>0</v>
      </c>
      <c r="K15" s="7">
        <v>1</v>
      </c>
      <c r="L15" s="7">
        <v>0</v>
      </c>
      <c r="M15" s="7">
        <v>0</v>
      </c>
      <c r="N15" s="7">
        <v>0</v>
      </c>
      <c r="O15" s="7">
        <v>0</v>
      </c>
      <c r="P15" s="7">
        <v>1</v>
      </c>
      <c r="Q15" s="7">
        <v>0</v>
      </c>
      <c r="R15" s="7">
        <v>0</v>
      </c>
      <c r="S15" s="7">
        <v>1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1</v>
      </c>
      <c r="AG15" s="7">
        <v>0</v>
      </c>
      <c r="AH15" s="7">
        <v>0.5</v>
      </c>
      <c r="AI15" s="7">
        <v>1.5</v>
      </c>
      <c r="AJ15" s="7">
        <v>1</v>
      </c>
      <c r="AK15" s="7">
        <v>0</v>
      </c>
      <c r="AL15" s="7">
        <v>0</v>
      </c>
      <c r="AM15" s="6">
        <f t="shared" si="0"/>
        <v>7</v>
      </c>
      <c r="AN15" s="64">
        <f t="shared" si="1"/>
        <v>1.2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5" customFormat="1" ht="24.75" customHeight="1">
      <c r="A16" s="5" t="s">
        <v>131</v>
      </c>
      <c r="B16" s="62">
        <v>1049730090</v>
      </c>
      <c r="C16" s="5">
        <v>1</v>
      </c>
      <c r="D16" s="5">
        <v>6</v>
      </c>
      <c r="E16" s="63">
        <v>1490501194945</v>
      </c>
      <c r="F16" s="54">
        <v>2</v>
      </c>
      <c r="G16" s="5" t="s">
        <v>303</v>
      </c>
      <c r="I16" s="7">
        <v>1</v>
      </c>
      <c r="J16" s="7">
        <v>0</v>
      </c>
      <c r="K16" s="7">
        <v>0</v>
      </c>
      <c r="L16" s="7">
        <v>1</v>
      </c>
      <c r="M16" s="7">
        <v>1</v>
      </c>
      <c r="N16" s="7">
        <v>1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1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1</v>
      </c>
      <c r="AE16" s="7">
        <v>0</v>
      </c>
      <c r="AF16" s="7">
        <v>0</v>
      </c>
      <c r="AG16" s="7">
        <v>0</v>
      </c>
      <c r="AH16" s="7">
        <v>1.5</v>
      </c>
      <c r="AI16" s="7">
        <v>1.5</v>
      </c>
      <c r="AJ16" s="7">
        <v>0</v>
      </c>
      <c r="AK16" s="7">
        <v>0</v>
      </c>
      <c r="AL16" s="7">
        <v>1</v>
      </c>
      <c r="AM16" s="6">
        <f t="shared" si="0"/>
        <v>10</v>
      </c>
      <c r="AN16" s="64">
        <f t="shared" si="1"/>
        <v>1.7142857142857142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5" customFormat="1" ht="24.75" customHeight="1">
      <c r="A17" s="5" t="s">
        <v>131</v>
      </c>
      <c r="B17" s="62">
        <v>1049730090</v>
      </c>
      <c r="C17" s="5">
        <v>1</v>
      </c>
      <c r="D17" s="5">
        <v>7</v>
      </c>
      <c r="E17" s="63">
        <v>1490501194619</v>
      </c>
      <c r="F17" s="54">
        <v>2</v>
      </c>
      <c r="G17" s="5" t="s">
        <v>303</v>
      </c>
      <c r="I17" s="7">
        <v>0</v>
      </c>
      <c r="J17" s="7">
        <v>1</v>
      </c>
      <c r="K17" s="7">
        <v>1</v>
      </c>
      <c r="L17" s="7">
        <v>1</v>
      </c>
      <c r="M17" s="7">
        <v>0</v>
      </c>
      <c r="N17" s="7">
        <v>1</v>
      </c>
      <c r="O17" s="7">
        <v>1</v>
      </c>
      <c r="P17" s="7">
        <v>1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1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1</v>
      </c>
      <c r="AE17" s="7">
        <v>1</v>
      </c>
      <c r="AF17" s="7">
        <v>0</v>
      </c>
      <c r="AG17" s="7">
        <v>0</v>
      </c>
      <c r="AH17" s="7">
        <v>1</v>
      </c>
      <c r="AI17" s="7">
        <v>2</v>
      </c>
      <c r="AJ17" s="7">
        <v>0</v>
      </c>
      <c r="AK17" s="7">
        <v>0</v>
      </c>
      <c r="AL17" s="7">
        <v>0.5</v>
      </c>
      <c r="AM17" s="6">
        <f t="shared" si="0"/>
        <v>12.5</v>
      </c>
      <c r="AN17" s="64">
        <f t="shared" si="1"/>
        <v>2.142857142857143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5" customFormat="1" ht="24.75" customHeight="1">
      <c r="A18" s="5" t="s">
        <v>131</v>
      </c>
      <c r="B18" s="62">
        <v>1049730090</v>
      </c>
      <c r="C18" s="5">
        <v>1</v>
      </c>
      <c r="D18" s="5">
        <v>8</v>
      </c>
      <c r="E18" s="63">
        <v>1490501195488</v>
      </c>
      <c r="F18" s="54">
        <v>2</v>
      </c>
      <c r="G18" s="5" t="s">
        <v>303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1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1.5</v>
      </c>
      <c r="AI18" s="7">
        <v>1</v>
      </c>
      <c r="AJ18" s="7">
        <v>1</v>
      </c>
      <c r="AK18" s="7">
        <v>0</v>
      </c>
      <c r="AL18" s="7">
        <v>0</v>
      </c>
      <c r="AM18" s="6">
        <f t="shared" si="0"/>
        <v>5.5</v>
      </c>
      <c r="AN18" s="64">
        <f t="shared" si="1"/>
        <v>0.9428571428571428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2:54" s="55" customFormat="1" ht="24.75" customHeight="1">
      <c r="B19" s="65"/>
      <c r="D19" s="66"/>
      <c r="E19" s="67"/>
      <c r="F19" s="68"/>
      <c r="G19" s="5"/>
      <c r="H19" s="55" t="s">
        <v>288</v>
      </c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">
        <f>AVERAGE(AM11:AM18)</f>
        <v>8.75</v>
      </c>
      <c r="AN19" s="64">
        <f t="shared" si="1"/>
        <v>1.5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2:54" s="55" customFormat="1" ht="24.75" customHeight="1">
      <c r="B20" s="65"/>
      <c r="D20" s="66"/>
      <c r="E20" s="67"/>
      <c r="F20" s="68"/>
      <c r="G20" s="5"/>
      <c r="H20" s="55" t="s">
        <v>304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">
        <f>STDEV(AM11:AM18)</f>
        <v>2.4053511772118195</v>
      </c>
      <c r="AN20" s="64">
        <f t="shared" si="1"/>
        <v>0.4123459160934547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8" customFormat="1" ht="24" customHeight="1">
      <c r="A21" s="49" t="s">
        <v>123</v>
      </c>
      <c r="B21" s="49">
        <v>1049730107</v>
      </c>
      <c r="C21" s="8">
        <v>1</v>
      </c>
      <c r="D21" s="51">
        <v>1</v>
      </c>
      <c r="E21" s="56">
        <v>1629900593416</v>
      </c>
      <c r="F21" s="53">
        <v>1</v>
      </c>
      <c r="G21" s="5" t="s">
        <v>303</v>
      </c>
      <c r="I21" s="32">
        <v>0</v>
      </c>
      <c r="J21" s="32">
        <v>0</v>
      </c>
      <c r="K21" s="32">
        <v>0</v>
      </c>
      <c r="L21" s="32">
        <v>0</v>
      </c>
      <c r="M21" s="32">
        <v>1</v>
      </c>
      <c r="N21" s="32">
        <v>0</v>
      </c>
      <c r="O21" s="32">
        <v>0</v>
      </c>
      <c r="P21" s="32">
        <v>1</v>
      </c>
      <c r="Q21" s="32">
        <v>0</v>
      </c>
      <c r="R21" s="32">
        <v>1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1</v>
      </c>
      <c r="Z21" s="32">
        <v>0</v>
      </c>
      <c r="AA21" s="32">
        <v>1</v>
      </c>
      <c r="AB21" s="32">
        <v>0</v>
      </c>
      <c r="AC21" s="32">
        <v>0</v>
      </c>
      <c r="AD21" s="32">
        <v>1</v>
      </c>
      <c r="AE21" s="32">
        <v>1</v>
      </c>
      <c r="AF21" s="32">
        <v>0</v>
      </c>
      <c r="AG21" s="32">
        <v>1</v>
      </c>
      <c r="AH21" s="32">
        <v>1.5</v>
      </c>
      <c r="AI21" s="32">
        <v>1.5</v>
      </c>
      <c r="AJ21" s="32">
        <v>0</v>
      </c>
      <c r="AK21" s="32">
        <v>0</v>
      </c>
      <c r="AL21" s="32">
        <v>0</v>
      </c>
      <c r="AM21" s="6">
        <f>SUM(I21:AL21)</f>
        <v>11</v>
      </c>
      <c r="AN21" s="64">
        <f t="shared" si="1"/>
        <v>1.8857142857142857</v>
      </c>
      <c r="AO21" s="31" t="s">
        <v>298</v>
      </c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s="5" customFormat="1" ht="24" customHeight="1">
      <c r="A22" s="50" t="s">
        <v>123</v>
      </c>
      <c r="B22" s="50">
        <v>1049730107</v>
      </c>
      <c r="C22" s="5">
        <v>1</v>
      </c>
      <c r="D22" s="52">
        <v>2</v>
      </c>
      <c r="E22" s="57">
        <v>1499900342741</v>
      </c>
      <c r="F22" s="54">
        <v>1</v>
      </c>
      <c r="G22" s="5">
        <v>12</v>
      </c>
      <c r="I22" s="32">
        <v>1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1</v>
      </c>
      <c r="R22" s="32">
        <v>0</v>
      </c>
      <c r="S22" s="32">
        <v>0</v>
      </c>
      <c r="T22" s="32">
        <v>1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1</v>
      </c>
      <c r="AC22" s="32">
        <v>0</v>
      </c>
      <c r="AD22" s="32">
        <v>0</v>
      </c>
      <c r="AE22" s="32">
        <v>1</v>
      </c>
      <c r="AF22" s="32">
        <v>0</v>
      </c>
      <c r="AG22" s="32">
        <v>0</v>
      </c>
      <c r="AH22" s="32">
        <v>1.5</v>
      </c>
      <c r="AI22" s="32">
        <v>1.5</v>
      </c>
      <c r="AJ22" s="32">
        <v>0</v>
      </c>
      <c r="AK22" s="32">
        <v>0</v>
      </c>
      <c r="AL22" s="32">
        <v>0</v>
      </c>
      <c r="AM22" s="6">
        <f aca="true" t="shared" si="2" ref="AM22:AM31">SUM(I22:AL22)</f>
        <v>8</v>
      </c>
      <c r="AN22" s="64">
        <f t="shared" si="1"/>
        <v>1.3714285714285714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s="5" customFormat="1" ht="24" customHeight="1">
      <c r="A23" s="50" t="s">
        <v>123</v>
      </c>
      <c r="B23" s="50">
        <v>1049730107</v>
      </c>
      <c r="C23" s="5">
        <v>1</v>
      </c>
      <c r="D23" s="52">
        <v>3</v>
      </c>
      <c r="E23" s="58">
        <v>1490501194899</v>
      </c>
      <c r="F23" s="54">
        <v>1</v>
      </c>
      <c r="G23" s="5" t="s">
        <v>303</v>
      </c>
      <c r="I23" s="32">
        <v>1</v>
      </c>
      <c r="J23" s="32">
        <v>0</v>
      </c>
      <c r="K23" s="32">
        <v>0</v>
      </c>
      <c r="L23" s="32">
        <v>0</v>
      </c>
      <c r="M23" s="32">
        <v>0</v>
      </c>
      <c r="N23" s="32">
        <v>1</v>
      </c>
      <c r="O23" s="32">
        <v>1</v>
      </c>
      <c r="P23" s="32">
        <v>0</v>
      </c>
      <c r="Q23" s="32">
        <v>0</v>
      </c>
      <c r="R23" s="32">
        <v>1</v>
      </c>
      <c r="S23" s="32">
        <v>0</v>
      </c>
      <c r="T23" s="32">
        <v>1</v>
      </c>
      <c r="U23" s="32">
        <v>0</v>
      </c>
      <c r="V23" s="32">
        <v>1</v>
      </c>
      <c r="W23" s="32">
        <v>0</v>
      </c>
      <c r="X23" s="32">
        <v>0</v>
      </c>
      <c r="Y23" s="32">
        <v>0</v>
      </c>
      <c r="Z23" s="32">
        <v>0</v>
      </c>
      <c r="AA23" s="32">
        <v>1</v>
      </c>
      <c r="AB23" s="32">
        <v>1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1.5</v>
      </c>
      <c r="AI23" s="32">
        <v>2</v>
      </c>
      <c r="AJ23" s="32">
        <v>1</v>
      </c>
      <c r="AK23" s="32">
        <v>0</v>
      </c>
      <c r="AL23" s="32">
        <v>0</v>
      </c>
      <c r="AM23" s="6">
        <f t="shared" si="2"/>
        <v>12.5</v>
      </c>
      <c r="AN23" s="64">
        <f t="shared" si="1"/>
        <v>2.142857142857143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s="5" customFormat="1" ht="24" customHeight="1">
      <c r="A24" s="50" t="s">
        <v>123</v>
      </c>
      <c r="B24" s="50">
        <v>1049730107</v>
      </c>
      <c r="C24" s="5">
        <v>1</v>
      </c>
      <c r="D24" s="52">
        <v>4</v>
      </c>
      <c r="E24" s="58">
        <v>1490501193051</v>
      </c>
      <c r="F24" s="54">
        <v>1</v>
      </c>
      <c r="G24" s="5" t="s">
        <v>303</v>
      </c>
      <c r="I24" s="32">
        <v>0</v>
      </c>
      <c r="J24" s="32">
        <v>0</v>
      </c>
      <c r="K24" s="32">
        <v>1</v>
      </c>
      <c r="L24" s="32">
        <v>1</v>
      </c>
      <c r="M24" s="32">
        <v>0</v>
      </c>
      <c r="N24" s="32">
        <v>0</v>
      </c>
      <c r="O24" s="32">
        <v>0</v>
      </c>
      <c r="P24" s="32">
        <v>0</v>
      </c>
      <c r="Q24" s="32">
        <v>1</v>
      </c>
      <c r="R24" s="32">
        <v>0</v>
      </c>
      <c r="S24" s="32">
        <v>0</v>
      </c>
      <c r="T24" s="32">
        <v>0</v>
      </c>
      <c r="U24" s="32">
        <v>1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1.5</v>
      </c>
      <c r="AI24" s="32">
        <v>1.5</v>
      </c>
      <c r="AJ24" s="32">
        <v>0</v>
      </c>
      <c r="AK24" s="32">
        <v>0</v>
      </c>
      <c r="AL24" s="32">
        <v>0</v>
      </c>
      <c r="AM24" s="6">
        <f t="shared" si="2"/>
        <v>7</v>
      </c>
      <c r="AN24" s="64">
        <f t="shared" si="1"/>
        <v>1.2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s="5" customFormat="1" ht="24" customHeight="1">
      <c r="A25" s="50" t="s">
        <v>123</v>
      </c>
      <c r="B25" s="50">
        <v>1049730107</v>
      </c>
      <c r="C25" s="5">
        <v>1</v>
      </c>
      <c r="D25" s="52">
        <v>5</v>
      </c>
      <c r="E25" s="57">
        <v>1103703352083</v>
      </c>
      <c r="F25" s="54">
        <v>1</v>
      </c>
      <c r="G25" s="5" t="s">
        <v>303</v>
      </c>
      <c r="I25" s="32">
        <v>1</v>
      </c>
      <c r="J25" s="32">
        <v>0</v>
      </c>
      <c r="K25" s="32">
        <v>1</v>
      </c>
      <c r="L25" s="32">
        <v>0</v>
      </c>
      <c r="M25" s="32">
        <v>0</v>
      </c>
      <c r="N25" s="32">
        <v>0</v>
      </c>
      <c r="O25" s="32">
        <v>1</v>
      </c>
      <c r="P25" s="32">
        <v>0</v>
      </c>
      <c r="Q25" s="32">
        <v>0</v>
      </c>
      <c r="R25" s="32">
        <v>1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1</v>
      </c>
      <c r="AC25" s="32">
        <v>0</v>
      </c>
      <c r="AD25" s="32">
        <v>0</v>
      </c>
      <c r="AE25" s="32">
        <v>1</v>
      </c>
      <c r="AF25" s="32">
        <v>1</v>
      </c>
      <c r="AG25" s="32">
        <v>0</v>
      </c>
      <c r="AH25" s="32">
        <v>1</v>
      </c>
      <c r="AI25" s="32">
        <v>1</v>
      </c>
      <c r="AJ25" s="32">
        <v>0</v>
      </c>
      <c r="AK25" s="32">
        <v>0</v>
      </c>
      <c r="AL25" s="32">
        <v>0</v>
      </c>
      <c r="AM25" s="6">
        <f t="shared" si="2"/>
        <v>9</v>
      </c>
      <c r="AN25" s="64">
        <f t="shared" si="1"/>
        <v>1.542857142857143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s="5" customFormat="1" ht="24" customHeight="1">
      <c r="A26" s="50" t="s">
        <v>123</v>
      </c>
      <c r="B26" s="50">
        <v>1049730107</v>
      </c>
      <c r="C26" s="5">
        <v>1</v>
      </c>
      <c r="D26" s="52">
        <v>6</v>
      </c>
      <c r="E26" s="57">
        <v>1490501192497</v>
      </c>
      <c r="F26" s="54">
        <v>1</v>
      </c>
      <c r="G26" s="5" t="s">
        <v>303</v>
      </c>
      <c r="I26" s="32">
        <v>0</v>
      </c>
      <c r="J26" s="32">
        <v>0</v>
      </c>
      <c r="K26" s="32">
        <v>0</v>
      </c>
      <c r="L26" s="32">
        <v>0</v>
      </c>
      <c r="M26" s="32">
        <v>1</v>
      </c>
      <c r="N26" s="32">
        <v>1</v>
      </c>
      <c r="O26" s="32">
        <v>0</v>
      </c>
      <c r="P26" s="32">
        <v>1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1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1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1.5</v>
      </c>
      <c r="AI26" s="32">
        <v>1</v>
      </c>
      <c r="AJ26" s="32">
        <v>0</v>
      </c>
      <c r="AK26" s="32">
        <v>0</v>
      </c>
      <c r="AL26" s="32">
        <v>0</v>
      </c>
      <c r="AM26" s="6">
        <f t="shared" si="2"/>
        <v>7.5</v>
      </c>
      <c r="AN26" s="64">
        <f t="shared" si="1"/>
        <v>1.2857142857142858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s="5" customFormat="1" ht="24" customHeight="1">
      <c r="A27" s="50" t="s">
        <v>123</v>
      </c>
      <c r="B27" s="50">
        <v>1049730107</v>
      </c>
      <c r="C27" s="5">
        <v>1</v>
      </c>
      <c r="D27" s="52">
        <v>7</v>
      </c>
      <c r="E27" s="57">
        <v>1209000022084</v>
      </c>
      <c r="F27" s="54">
        <v>2</v>
      </c>
      <c r="G27" s="5" t="s">
        <v>303</v>
      </c>
      <c r="I27" s="32">
        <v>0</v>
      </c>
      <c r="J27" s="32">
        <v>1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1</v>
      </c>
      <c r="R27" s="32">
        <v>0</v>
      </c>
      <c r="S27" s="32">
        <v>1</v>
      </c>
      <c r="T27" s="32">
        <v>0</v>
      </c>
      <c r="U27" s="32">
        <v>0</v>
      </c>
      <c r="V27" s="32">
        <v>0</v>
      </c>
      <c r="W27" s="32">
        <v>1</v>
      </c>
      <c r="X27" s="32">
        <v>0</v>
      </c>
      <c r="Y27" s="32">
        <v>1</v>
      </c>
      <c r="Z27" s="32">
        <v>0</v>
      </c>
      <c r="AA27" s="32">
        <v>1</v>
      </c>
      <c r="AB27" s="32">
        <v>0</v>
      </c>
      <c r="AC27" s="32">
        <v>0</v>
      </c>
      <c r="AD27" s="32">
        <v>0</v>
      </c>
      <c r="AE27" s="32">
        <v>0</v>
      </c>
      <c r="AF27" s="32">
        <v>1</v>
      </c>
      <c r="AG27" s="32">
        <v>0</v>
      </c>
      <c r="AH27" s="32">
        <v>1</v>
      </c>
      <c r="AI27" s="32">
        <v>2</v>
      </c>
      <c r="AJ27" s="32">
        <v>0</v>
      </c>
      <c r="AK27" s="32">
        <v>0.5</v>
      </c>
      <c r="AL27" s="32">
        <v>0</v>
      </c>
      <c r="AM27" s="6">
        <f t="shared" si="2"/>
        <v>10.5</v>
      </c>
      <c r="AN27" s="64">
        <f t="shared" si="1"/>
        <v>1.8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54" s="5" customFormat="1" ht="24" customHeight="1">
      <c r="A28" s="50" t="s">
        <v>123</v>
      </c>
      <c r="B28" s="50">
        <v>1049730107</v>
      </c>
      <c r="C28" s="5">
        <v>1</v>
      </c>
      <c r="D28" s="52">
        <v>8</v>
      </c>
      <c r="E28" s="57">
        <v>1490501195411</v>
      </c>
      <c r="F28" s="54">
        <v>2</v>
      </c>
      <c r="G28" s="5" t="s">
        <v>303</v>
      </c>
      <c r="I28" s="32">
        <v>0</v>
      </c>
      <c r="J28" s="32">
        <v>0</v>
      </c>
      <c r="K28" s="32">
        <v>1</v>
      </c>
      <c r="L28" s="32">
        <v>1</v>
      </c>
      <c r="M28" s="32">
        <v>0</v>
      </c>
      <c r="N28" s="32">
        <v>1</v>
      </c>
      <c r="O28" s="32">
        <v>1</v>
      </c>
      <c r="P28" s="32">
        <v>0</v>
      </c>
      <c r="Q28" s="32">
        <v>1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1</v>
      </c>
      <c r="X28" s="32">
        <v>0</v>
      </c>
      <c r="Y28" s="32">
        <v>0</v>
      </c>
      <c r="Z28" s="32">
        <v>0</v>
      </c>
      <c r="AA28" s="32">
        <v>0</v>
      </c>
      <c r="AB28" s="32">
        <v>1</v>
      </c>
      <c r="AC28" s="32">
        <v>0</v>
      </c>
      <c r="AD28" s="32">
        <v>0</v>
      </c>
      <c r="AE28" s="32">
        <v>1</v>
      </c>
      <c r="AF28" s="32">
        <v>1</v>
      </c>
      <c r="AG28" s="32">
        <v>0</v>
      </c>
      <c r="AH28" s="32">
        <v>0.5</v>
      </c>
      <c r="AI28" s="32">
        <v>2</v>
      </c>
      <c r="AJ28" s="32">
        <v>0</v>
      </c>
      <c r="AK28" s="32">
        <v>0.5</v>
      </c>
      <c r="AL28" s="32">
        <v>0</v>
      </c>
      <c r="AM28" s="6">
        <f t="shared" si="2"/>
        <v>12</v>
      </c>
      <c r="AN28" s="64">
        <f t="shared" si="1"/>
        <v>2.057142857142857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5" customFormat="1" ht="24" customHeight="1">
      <c r="A29" s="50" t="s">
        <v>123</v>
      </c>
      <c r="B29" s="50">
        <v>1049730107</v>
      </c>
      <c r="C29" s="5">
        <v>1</v>
      </c>
      <c r="D29" s="52">
        <v>9</v>
      </c>
      <c r="E29" s="57">
        <v>1490501192837</v>
      </c>
      <c r="F29" s="54">
        <v>2</v>
      </c>
      <c r="G29" s="5" t="s">
        <v>303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1</v>
      </c>
      <c r="R29" s="32">
        <v>0</v>
      </c>
      <c r="S29" s="32">
        <v>1</v>
      </c>
      <c r="T29" s="32">
        <v>0</v>
      </c>
      <c r="U29" s="32">
        <v>1</v>
      </c>
      <c r="V29" s="32">
        <v>1</v>
      </c>
      <c r="W29" s="32">
        <v>0</v>
      </c>
      <c r="X29" s="32">
        <v>0</v>
      </c>
      <c r="Y29" s="32">
        <v>1</v>
      </c>
      <c r="Z29" s="32">
        <v>0</v>
      </c>
      <c r="AA29" s="32">
        <v>0</v>
      </c>
      <c r="AB29" s="32">
        <v>0</v>
      </c>
      <c r="AC29" s="32">
        <v>1</v>
      </c>
      <c r="AD29" s="32">
        <v>0</v>
      </c>
      <c r="AE29" s="32">
        <v>0</v>
      </c>
      <c r="AF29" s="32">
        <v>1</v>
      </c>
      <c r="AG29" s="32">
        <v>0</v>
      </c>
      <c r="AH29" s="32">
        <v>1</v>
      </c>
      <c r="AI29" s="32">
        <v>1</v>
      </c>
      <c r="AJ29" s="32">
        <v>0</v>
      </c>
      <c r="AK29" s="32">
        <v>0</v>
      </c>
      <c r="AL29" s="32">
        <v>0</v>
      </c>
      <c r="AM29" s="6">
        <f t="shared" si="2"/>
        <v>9</v>
      </c>
      <c r="AN29" s="64">
        <f t="shared" si="1"/>
        <v>1.542857142857143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s="5" customFormat="1" ht="24" customHeight="1">
      <c r="A30" s="50" t="s">
        <v>123</v>
      </c>
      <c r="B30" s="50">
        <v>1049730107</v>
      </c>
      <c r="C30" s="5">
        <v>1</v>
      </c>
      <c r="D30" s="52">
        <v>10</v>
      </c>
      <c r="E30" s="57">
        <v>2139600010175</v>
      </c>
      <c r="F30" s="54">
        <v>2</v>
      </c>
      <c r="G30" s="5">
        <v>12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1.5</v>
      </c>
      <c r="AI30" s="32">
        <v>0.5</v>
      </c>
      <c r="AJ30" s="32">
        <v>1</v>
      </c>
      <c r="AK30" s="32">
        <v>0</v>
      </c>
      <c r="AL30" s="32">
        <v>0</v>
      </c>
      <c r="AM30" s="6">
        <f t="shared" si="2"/>
        <v>3</v>
      </c>
      <c r="AN30" s="64">
        <f t="shared" si="1"/>
        <v>0.5142857142857142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s="5" customFormat="1" ht="24" customHeight="1">
      <c r="A31" s="50" t="s">
        <v>123</v>
      </c>
      <c r="B31" s="50">
        <v>1049730107</v>
      </c>
      <c r="C31" s="5">
        <v>1</v>
      </c>
      <c r="D31" s="52">
        <v>11</v>
      </c>
      <c r="E31" s="57">
        <v>1103100700551</v>
      </c>
      <c r="F31" s="54">
        <v>2</v>
      </c>
      <c r="G31" s="5" t="s">
        <v>303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1</v>
      </c>
      <c r="AI31" s="32">
        <v>1</v>
      </c>
      <c r="AJ31" s="32">
        <v>0</v>
      </c>
      <c r="AK31" s="32">
        <v>0.5</v>
      </c>
      <c r="AL31" s="32">
        <v>0</v>
      </c>
      <c r="AM31" s="6">
        <f t="shared" si="2"/>
        <v>2.5</v>
      </c>
      <c r="AN31" s="64">
        <f t="shared" si="1"/>
        <v>0.42857142857142855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8:54" s="5" customFormat="1" ht="24" customHeight="1">
      <c r="H32" s="5" t="s">
        <v>288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M32" s="5">
        <f>AVERAGE(AM21:AM31)</f>
        <v>8.363636363636363</v>
      </c>
      <c r="AN32" s="64">
        <f t="shared" si="1"/>
        <v>1.4337662337662338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8:54" s="5" customFormat="1" ht="24">
      <c r="H33" s="5" t="s">
        <v>304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M33" s="5">
        <f>STDEV(AM21:AM31)</f>
        <v>3.294623719720577</v>
      </c>
      <c r="AN33" s="64">
        <f t="shared" si="1"/>
        <v>0.5647926376663847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9:54" s="33" customFormat="1" ht="24"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N34" s="39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17" right="0.17" top="0.33" bottom="0.3" header="0.31496062992125984" footer="0.31496062992125984"/>
  <pageSetup fitToWidth="0" fitToHeight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3"/>
  <sheetViews>
    <sheetView zoomScale="83" zoomScaleNormal="83" zoomScalePageLayoutView="0" workbookViewId="0" topLeftCell="A8">
      <selection activeCell="A8" sqref="A8:A10"/>
    </sheetView>
  </sheetViews>
  <sheetFormatPr defaultColWidth="8.57421875" defaultRowHeight="15"/>
  <cols>
    <col min="1" max="1" width="7.8515625" style="4" customWidth="1"/>
    <col min="2" max="2" width="11.710937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00390625" style="36" customWidth="1"/>
    <col min="41" max="41" width="12.00390625" style="36" customWidth="1"/>
    <col min="42" max="46" width="5.57421875" style="36" customWidth="1"/>
    <col min="47" max="54" width="8.57421875" style="36" customWidth="1"/>
    <col min="55" max="16384" width="8.57421875" style="4" customWidth="1"/>
  </cols>
  <sheetData>
    <row r="1" spans="2:19" ht="27.75">
      <c r="B1" s="82" t="s">
        <v>299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ht="24">
      <c r="B2" s="2" t="s">
        <v>302</v>
      </c>
    </row>
    <row r="3" ht="24">
      <c r="B3" s="2" t="s">
        <v>0</v>
      </c>
    </row>
    <row r="4" spans="2:54" s="2" customFormat="1" ht="24">
      <c r="B4" s="2" t="s">
        <v>1</v>
      </c>
      <c r="F4" s="2" t="s">
        <v>2</v>
      </c>
      <c r="N4" s="47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</row>
    <row r="5" spans="2:54" s="2" customFormat="1" ht="24">
      <c r="B5" s="2" t="s">
        <v>3</v>
      </c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</row>
    <row r="6" spans="2:54" s="2" customFormat="1" ht="24">
      <c r="B6" s="2" t="s">
        <v>4</v>
      </c>
      <c r="F6" s="2" t="s">
        <v>5</v>
      </c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</row>
    <row r="7" spans="2:54" s="2" customFormat="1" ht="24">
      <c r="B7" s="2" t="s">
        <v>300</v>
      </c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</row>
    <row r="8" spans="1:40" ht="24">
      <c r="A8" s="77" t="s">
        <v>286</v>
      </c>
      <c r="B8" s="73" t="s">
        <v>6</v>
      </c>
      <c r="C8" s="83" t="s">
        <v>287</v>
      </c>
      <c r="D8" s="73" t="s">
        <v>7</v>
      </c>
      <c r="E8" s="74" t="s">
        <v>8</v>
      </c>
      <c r="F8" s="73" t="s">
        <v>9</v>
      </c>
      <c r="G8" s="74" t="s">
        <v>10</v>
      </c>
      <c r="H8" s="80" t="s">
        <v>297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77" t="s">
        <v>290</v>
      </c>
      <c r="AN8" s="75" t="s">
        <v>293</v>
      </c>
    </row>
    <row r="9" spans="1:40" ht="24">
      <c r="A9" s="78"/>
      <c r="B9" s="73"/>
      <c r="C9" s="84"/>
      <c r="D9" s="73"/>
      <c r="E9" s="74"/>
      <c r="F9" s="73"/>
      <c r="G9" s="74"/>
      <c r="H9" s="41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79"/>
      <c r="AN9" s="76"/>
    </row>
    <row r="10" spans="1:54" s="29" customFormat="1" ht="24">
      <c r="A10" s="79"/>
      <c r="B10" s="73"/>
      <c r="C10" s="85"/>
      <c r="D10" s="73"/>
      <c r="E10" s="74"/>
      <c r="F10" s="73"/>
      <c r="G10" s="74"/>
      <c r="H10" s="35" t="s">
        <v>285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1</v>
      </c>
      <c r="AF10" s="30">
        <v>1</v>
      </c>
      <c r="AG10" s="30">
        <v>4</v>
      </c>
      <c r="AH10" s="43">
        <v>4</v>
      </c>
      <c r="AI10" s="43">
        <v>1</v>
      </c>
      <c r="AJ10" s="42">
        <v>2</v>
      </c>
      <c r="AK10" s="42">
        <v>2</v>
      </c>
      <c r="AL10" s="44">
        <v>3</v>
      </c>
      <c r="AM10" s="6">
        <f>SUM(I10:AL10)</f>
        <v>40</v>
      </c>
      <c r="AN10" s="40" t="s">
        <v>294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s="8" customFormat="1" ht="25.5" customHeight="1">
      <c r="A11" s="8" t="s">
        <v>131</v>
      </c>
      <c r="B11" s="60">
        <v>1049730090</v>
      </c>
      <c r="C11" s="8">
        <v>1</v>
      </c>
      <c r="D11" s="8">
        <v>1</v>
      </c>
      <c r="E11" s="61">
        <v>1490501193558</v>
      </c>
      <c r="F11" s="8">
        <v>1</v>
      </c>
      <c r="G11" s="8" t="s">
        <v>303</v>
      </c>
      <c r="I11" s="32">
        <v>1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1</v>
      </c>
      <c r="P11" s="32">
        <v>0</v>
      </c>
      <c r="Q11" s="32">
        <v>1</v>
      </c>
      <c r="R11" s="32">
        <v>0</v>
      </c>
      <c r="S11" s="32">
        <v>1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1</v>
      </c>
      <c r="Z11" s="32">
        <v>0</v>
      </c>
      <c r="AA11" s="32">
        <v>0</v>
      </c>
      <c r="AB11" s="32">
        <v>1</v>
      </c>
      <c r="AC11" s="8">
        <v>0</v>
      </c>
      <c r="AD11" s="8">
        <v>0</v>
      </c>
      <c r="AE11" s="8">
        <v>0</v>
      </c>
      <c r="AF11" s="8">
        <v>0</v>
      </c>
      <c r="AG11" s="8">
        <v>1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6">
        <f aca="true" t="shared" si="0" ref="AM11:AM18">SUM(I11:AL11)</f>
        <v>7</v>
      </c>
      <c r="AN11" s="64">
        <f>(AM11*6)/40</f>
        <v>1.05</v>
      </c>
      <c r="AO11" s="31" t="s">
        <v>295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5" customFormat="1" ht="25.5" customHeight="1">
      <c r="A12" s="5" t="s">
        <v>131</v>
      </c>
      <c r="B12" s="62">
        <v>1049730090</v>
      </c>
      <c r="C12" s="5">
        <v>1</v>
      </c>
      <c r="D12" s="5">
        <v>2</v>
      </c>
      <c r="E12" s="63">
        <v>1490501194791</v>
      </c>
      <c r="F12" s="5">
        <v>1</v>
      </c>
      <c r="G12" s="5" t="s">
        <v>303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1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1</v>
      </c>
      <c r="Y12" s="7">
        <v>0</v>
      </c>
      <c r="Z12" s="7">
        <v>0</v>
      </c>
      <c r="AA12" s="7">
        <v>1</v>
      </c>
      <c r="AB12" s="7">
        <v>0</v>
      </c>
      <c r="AC12" s="5">
        <v>0</v>
      </c>
      <c r="AD12" s="5">
        <v>0</v>
      </c>
      <c r="AE12" s="5">
        <v>0</v>
      </c>
      <c r="AF12" s="5">
        <v>0</v>
      </c>
      <c r="AG12" s="5">
        <v>1</v>
      </c>
      <c r="AH12" s="5">
        <v>3</v>
      </c>
      <c r="AI12" s="5">
        <v>0</v>
      </c>
      <c r="AJ12" s="5">
        <v>0</v>
      </c>
      <c r="AK12" s="5">
        <v>0</v>
      </c>
      <c r="AL12" s="5">
        <v>0</v>
      </c>
      <c r="AM12" s="6">
        <f t="shared" si="0"/>
        <v>8</v>
      </c>
      <c r="AN12" s="64">
        <f aca="true" t="shared" si="1" ref="AN12:AN33">(AM12*6)/40</f>
        <v>1.2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s="5" customFormat="1" ht="25.5" customHeight="1">
      <c r="A13" s="5" t="s">
        <v>131</v>
      </c>
      <c r="B13" s="62">
        <v>1049730090</v>
      </c>
      <c r="C13" s="5">
        <v>1</v>
      </c>
      <c r="D13" s="5">
        <v>3</v>
      </c>
      <c r="E13" s="63">
        <v>1490501194112</v>
      </c>
      <c r="F13" s="5">
        <v>1</v>
      </c>
      <c r="G13" s="5" t="s">
        <v>303</v>
      </c>
      <c r="I13" s="7">
        <v>0</v>
      </c>
      <c r="J13" s="7">
        <v>0</v>
      </c>
      <c r="K13" s="7">
        <v>0</v>
      </c>
      <c r="L13" s="7">
        <v>1</v>
      </c>
      <c r="M13" s="7">
        <v>0</v>
      </c>
      <c r="N13" s="7">
        <v>1</v>
      </c>
      <c r="O13" s="7">
        <v>0</v>
      </c>
      <c r="P13" s="7">
        <v>0</v>
      </c>
      <c r="Q13" s="7">
        <v>1</v>
      </c>
      <c r="R13" s="7">
        <v>0</v>
      </c>
      <c r="S13" s="7">
        <v>0</v>
      </c>
      <c r="T13" s="7">
        <v>1</v>
      </c>
      <c r="U13" s="7">
        <v>0</v>
      </c>
      <c r="V13" s="7">
        <v>0</v>
      </c>
      <c r="W13" s="7">
        <v>0</v>
      </c>
      <c r="X13" s="7">
        <v>0</v>
      </c>
      <c r="Y13" s="7">
        <v>1</v>
      </c>
      <c r="Z13" s="7">
        <v>0</v>
      </c>
      <c r="AA13" s="7">
        <v>1</v>
      </c>
      <c r="AB13" s="7">
        <v>1</v>
      </c>
      <c r="AC13" s="5">
        <v>0</v>
      </c>
      <c r="AD13" s="5">
        <v>0</v>
      </c>
      <c r="AE13" s="5">
        <v>0</v>
      </c>
      <c r="AF13" s="5">
        <v>1</v>
      </c>
      <c r="AG13" s="5">
        <v>3</v>
      </c>
      <c r="AH13" s="5">
        <v>1</v>
      </c>
      <c r="AI13" s="5">
        <v>0</v>
      </c>
      <c r="AJ13" s="5">
        <v>0</v>
      </c>
      <c r="AK13" s="5">
        <v>0</v>
      </c>
      <c r="AL13" s="5">
        <v>0</v>
      </c>
      <c r="AM13" s="6">
        <f t="shared" si="0"/>
        <v>12</v>
      </c>
      <c r="AN13" s="64">
        <f t="shared" si="1"/>
        <v>1.8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5" customFormat="1" ht="25.5" customHeight="1">
      <c r="A14" s="5" t="s">
        <v>131</v>
      </c>
      <c r="B14" s="62">
        <v>1049730090</v>
      </c>
      <c r="C14" s="5">
        <v>1</v>
      </c>
      <c r="D14" s="5">
        <v>4</v>
      </c>
      <c r="E14" s="63">
        <v>1499900347484</v>
      </c>
      <c r="F14" s="5">
        <v>1</v>
      </c>
      <c r="G14" s="5" t="s">
        <v>303</v>
      </c>
      <c r="I14" s="7">
        <v>1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1</v>
      </c>
      <c r="R14" s="7">
        <v>0</v>
      </c>
      <c r="S14" s="7">
        <v>0</v>
      </c>
      <c r="T14" s="7">
        <v>0</v>
      </c>
      <c r="U14" s="7">
        <v>0</v>
      </c>
      <c r="V14" s="7">
        <v>1</v>
      </c>
      <c r="W14" s="7">
        <v>0</v>
      </c>
      <c r="X14" s="7">
        <v>1</v>
      </c>
      <c r="Y14" s="7">
        <v>0</v>
      </c>
      <c r="Z14" s="7">
        <v>0</v>
      </c>
      <c r="AA14" s="7">
        <v>1</v>
      </c>
      <c r="AB14" s="7">
        <v>0</v>
      </c>
      <c r="AC14" s="5">
        <v>0</v>
      </c>
      <c r="AD14" s="5">
        <v>0</v>
      </c>
      <c r="AE14" s="5">
        <v>0</v>
      </c>
      <c r="AF14" s="5">
        <v>0</v>
      </c>
      <c r="AG14" s="5">
        <v>1</v>
      </c>
      <c r="AH14" s="5">
        <v>1</v>
      </c>
      <c r="AI14" s="5">
        <v>0</v>
      </c>
      <c r="AJ14" s="5">
        <v>0</v>
      </c>
      <c r="AK14" s="5">
        <v>0</v>
      </c>
      <c r="AL14" s="5">
        <v>0</v>
      </c>
      <c r="AM14" s="6">
        <f t="shared" si="0"/>
        <v>7</v>
      </c>
      <c r="AN14" s="64">
        <f t="shared" si="1"/>
        <v>1.05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5" customFormat="1" ht="25.5" customHeight="1">
      <c r="A15" s="5" t="s">
        <v>131</v>
      </c>
      <c r="B15" s="62">
        <v>1049730090</v>
      </c>
      <c r="C15" s="5">
        <v>1</v>
      </c>
      <c r="D15" s="5">
        <v>5</v>
      </c>
      <c r="E15" s="63">
        <v>1490501193060</v>
      </c>
      <c r="F15" s="5">
        <v>1</v>
      </c>
      <c r="G15" s="5" t="s">
        <v>303</v>
      </c>
      <c r="I15" s="7">
        <v>0</v>
      </c>
      <c r="J15" s="7">
        <v>1</v>
      </c>
      <c r="K15" s="7">
        <v>1</v>
      </c>
      <c r="L15" s="7">
        <v>0</v>
      </c>
      <c r="M15" s="7">
        <v>0</v>
      </c>
      <c r="N15" s="7">
        <v>0</v>
      </c>
      <c r="O15" s="7">
        <v>1</v>
      </c>
      <c r="P15" s="7">
        <v>1</v>
      </c>
      <c r="Q15" s="7">
        <v>0</v>
      </c>
      <c r="R15" s="7">
        <v>1</v>
      </c>
      <c r="S15" s="7">
        <v>0</v>
      </c>
      <c r="T15" s="7">
        <v>0</v>
      </c>
      <c r="U15" s="7">
        <v>1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1</v>
      </c>
      <c r="AC15" s="5">
        <v>0</v>
      </c>
      <c r="AD15" s="5">
        <v>1</v>
      </c>
      <c r="AE15" s="5">
        <v>0</v>
      </c>
      <c r="AF15" s="5">
        <v>0</v>
      </c>
      <c r="AG15" s="5">
        <v>1</v>
      </c>
      <c r="AH15" s="5">
        <v>1</v>
      </c>
      <c r="AI15" s="5">
        <v>1</v>
      </c>
      <c r="AJ15" s="5">
        <v>0</v>
      </c>
      <c r="AK15" s="5">
        <v>0</v>
      </c>
      <c r="AL15" s="5">
        <v>0</v>
      </c>
      <c r="AM15" s="6">
        <f t="shared" si="0"/>
        <v>11</v>
      </c>
      <c r="AN15" s="64">
        <f t="shared" si="1"/>
        <v>1.65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5" customFormat="1" ht="25.5" customHeight="1">
      <c r="A16" s="5" t="s">
        <v>131</v>
      </c>
      <c r="B16" s="62">
        <v>1049730090</v>
      </c>
      <c r="C16" s="5">
        <v>1</v>
      </c>
      <c r="D16" s="5">
        <v>6</v>
      </c>
      <c r="E16" s="63">
        <v>1490501194945</v>
      </c>
      <c r="F16" s="5">
        <v>2</v>
      </c>
      <c r="G16" s="5" t="s">
        <v>303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1</v>
      </c>
      <c r="U16" s="7">
        <v>0</v>
      </c>
      <c r="V16" s="7">
        <v>0</v>
      </c>
      <c r="W16" s="7">
        <v>1</v>
      </c>
      <c r="X16" s="7">
        <v>0</v>
      </c>
      <c r="Y16" s="7">
        <v>0</v>
      </c>
      <c r="Z16" s="7">
        <v>0</v>
      </c>
      <c r="AA16" s="7">
        <v>0</v>
      </c>
      <c r="AB16" s="7">
        <v>1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5">
        <v>0</v>
      </c>
      <c r="AI16" s="5">
        <v>0</v>
      </c>
      <c r="AJ16" s="5">
        <v>1</v>
      </c>
      <c r="AK16" s="5">
        <v>0</v>
      </c>
      <c r="AL16" s="5">
        <v>0</v>
      </c>
      <c r="AM16" s="6">
        <f t="shared" si="0"/>
        <v>5</v>
      </c>
      <c r="AN16" s="64">
        <f t="shared" si="1"/>
        <v>0.75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5" customFormat="1" ht="25.5" customHeight="1">
      <c r="A17" s="5" t="s">
        <v>131</v>
      </c>
      <c r="B17" s="62">
        <v>1049730090</v>
      </c>
      <c r="C17" s="5">
        <v>1</v>
      </c>
      <c r="D17" s="5">
        <v>7</v>
      </c>
      <c r="E17" s="63">
        <v>1490501194619</v>
      </c>
      <c r="F17" s="5">
        <v>2</v>
      </c>
      <c r="G17" s="5" t="s">
        <v>303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1</v>
      </c>
      <c r="U17" s="7">
        <v>0</v>
      </c>
      <c r="V17" s="7">
        <v>1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5">
        <v>0</v>
      </c>
      <c r="AD17" s="5">
        <v>0</v>
      </c>
      <c r="AE17" s="5">
        <v>0</v>
      </c>
      <c r="AF17" s="5">
        <v>0</v>
      </c>
      <c r="AG17" s="5">
        <v>3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6">
        <f t="shared" si="0"/>
        <v>5</v>
      </c>
      <c r="AN17" s="64">
        <f t="shared" si="1"/>
        <v>0.75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5" customFormat="1" ht="25.5" customHeight="1">
      <c r="A18" s="5" t="s">
        <v>131</v>
      </c>
      <c r="B18" s="62">
        <v>1049730090</v>
      </c>
      <c r="C18" s="5">
        <v>1</v>
      </c>
      <c r="D18" s="5">
        <v>8</v>
      </c>
      <c r="E18" s="63">
        <v>1490501195488</v>
      </c>
      <c r="F18" s="5">
        <v>2</v>
      </c>
      <c r="G18" s="5" t="s">
        <v>303</v>
      </c>
      <c r="I18" s="7">
        <v>0</v>
      </c>
      <c r="J18" s="7">
        <v>0</v>
      </c>
      <c r="K18" s="7">
        <v>0</v>
      </c>
      <c r="L18" s="7">
        <v>1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1</v>
      </c>
      <c r="U18" s="7">
        <v>0</v>
      </c>
      <c r="V18" s="7">
        <v>1</v>
      </c>
      <c r="W18" s="7">
        <v>1</v>
      </c>
      <c r="X18" s="7">
        <v>0</v>
      </c>
      <c r="Y18" s="7">
        <v>1</v>
      </c>
      <c r="Z18" s="7">
        <v>1</v>
      </c>
      <c r="AA18" s="7">
        <v>0</v>
      </c>
      <c r="AB18" s="7">
        <v>0</v>
      </c>
      <c r="AC18" s="5">
        <v>0</v>
      </c>
      <c r="AD18" s="5">
        <v>1</v>
      </c>
      <c r="AE18" s="5">
        <v>1</v>
      </c>
      <c r="AF18" s="5">
        <v>0</v>
      </c>
      <c r="AG18" s="5">
        <v>1</v>
      </c>
      <c r="AH18" s="5">
        <v>1</v>
      </c>
      <c r="AI18" s="5">
        <v>0</v>
      </c>
      <c r="AJ18" s="5">
        <v>0</v>
      </c>
      <c r="AK18" s="5">
        <v>0</v>
      </c>
      <c r="AL18" s="5">
        <v>0</v>
      </c>
      <c r="AM18" s="6">
        <f t="shared" si="0"/>
        <v>10</v>
      </c>
      <c r="AN18" s="64">
        <f t="shared" si="1"/>
        <v>1.5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2:54" s="55" customFormat="1" ht="25.5" customHeight="1">
      <c r="B19" s="65"/>
      <c r="D19" s="66"/>
      <c r="E19" s="67"/>
      <c r="F19" s="68"/>
      <c r="G19" s="5"/>
      <c r="H19" s="55" t="s">
        <v>288</v>
      </c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M19" s="6">
        <f>AVERAGE(AM11:AM18)</f>
        <v>8.125</v>
      </c>
      <c r="AN19" s="64">
        <f t="shared" si="1"/>
        <v>1.21875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2:54" s="55" customFormat="1" ht="25.5" customHeight="1">
      <c r="B20" s="65"/>
      <c r="D20" s="66"/>
      <c r="E20" s="67"/>
      <c r="F20" s="68"/>
      <c r="G20" s="5"/>
      <c r="H20" s="55" t="s">
        <v>304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M20" s="6">
        <f>STDEV(AM11:AM18)</f>
        <v>2.6423744732991303</v>
      </c>
      <c r="AN20" s="64">
        <f t="shared" si="1"/>
        <v>0.3963561709948696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8" customFormat="1" ht="24.75" customHeight="1">
      <c r="A21" s="49" t="s">
        <v>123</v>
      </c>
      <c r="B21" s="49">
        <v>1049730107</v>
      </c>
      <c r="C21" s="8">
        <v>1</v>
      </c>
      <c r="D21" s="51">
        <v>1</v>
      </c>
      <c r="E21" s="56">
        <v>1629900593416</v>
      </c>
      <c r="F21" s="53">
        <v>1</v>
      </c>
      <c r="G21" s="5" t="s">
        <v>303</v>
      </c>
      <c r="I21" s="32">
        <v>1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</v>
      </c>
      <c r="X21" s="32">
        <v>0</v>
      </c>
      <c r="Y21" s="32">
        <v>1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2</v>
      </c>
      <c r="AH21" s="32">
        <v>2</v>
      </c>
      <c r="AI21" s="32">
        <v>1</v>
      </c>
      <c r="AJ21" s="32">
        <v>0</v>
      </c>
      <c r="AK21" s="32">
        <v>0</v>
      </c>
      <c r="AL21" s="32">
        <v>0</v>
      </c>
      <c r="AM21" s="6">
        <f>SUM(I21:AL21)</f>
        <v>8</v>
      </c>
      <c r="AN21" s="64">
        <f t="shared" si="1"/>
        <v>1.2</v>
      </c>
      <c r="AO21" s="31" t="s">
        <v>295</v>
      </c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s="5" customFormat="1" ht="24.75" customHeight="1">
      <c r="A22" s="50" t="s">
        <v>123</v>
      </c>
      <c r="B22" s="50">
        <v>1049730107</v>
      </c>
      <c r="C22" s="5">
        <v>1</v>
      </c>
      <c r="D22" s="52">
        <v>2</v>
      </c>
      <c r="E22" s="57">
        <v>1499900342741</v>
      </c>
      <c r="F22" s="54">
        <v>1</v>
      </c>
      <c r="G22" s="5">
        <v>12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1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1</v>
      </c>
      <c r="V22" s="32">
        <v>0</v>
      </c>
      <c r="W22" s="32">
        <v>1</v>
      </c>
      <c r="X22" s="32">
        <v>0</v>
      </c>
      <c r="Y22" s="32">
        <v>0</v>
      </c>
      <c r="Z22" s="32">
        <v>1</v>
      </c>
      <c r="AA22" s="32">
        <v>0</v>
      </c>
      <c r="AB22" s="32">
        <v>1</v>
      </c>
      <c r="AC22" s="32">
        <v>0</v>
      </c>
      <c r="AD22" s="32">
        <v>0</v>
      </c>
      <c r="AE22" s="32">
        <v>1</v>
      </c>
      <c r="AF22" s="32">
        <v>0</v>
      </c>
      <c r="AG22" s="32">
        <v>2</v>
      </c>
      <c r="AH22" s="32">
        <v>3</v>
      </c>
      <c r="AI22" s="32">
        <v>0</v>
      </c>
      <c r="AJ22" s="32">
        <v>0</v>
      </c>
      <c r="AK22" s="32">
        <v>0</v>
      </c>
      <c r="AL22" s="32">
        <v>0</v>
      </c>
      <c r="AM22" s="6">
        <f aca="true" t="shared" si="2" ref="AM22:AM31">SUM(I22:AL22)</f>
        <v>11</v>
      </c>
      <c r="AN22" s="64">
        <f t="shared" si="1"/>
        <v>1.65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s="5" customFormat="1" ht="24.75" customHeight="1">
      <c r="A23" s="50" t="s">
        <v>123</v>
      </c>
      <c r="B23" s="50">
        <v>1049730107</v>
      </c>
      <c r="C23" s="5">
        <v>1</v>
      </c>
      <c r="D23" s="52">
        <v>3</v>
      </c>
      <c r="E23" s="58">
        <v>1490501194899</v>
      </c>
      <c r="F23" s="54">
        <v>1</v>
      </c>
      <c r="G23" s="5" t="s">
        <v>303</v>
      </c>
      <c r="I23" s="32">
        <v>0</v>
      </c>
      <c r="J23" s="32">
        <v>1</v>
      </c>
      <c r="K23" s="32">
        <v>1</v>
      </c>
      <c r="L23" s="32">
        <v>1</v>
      </c>
      <c r="M23" s="32">
        <v>0</v>
      </c>
      <c r="N23" s="32">
        <v>1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1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1</v>
      </c>
      <c r="AC23" s="32">
        <v>0</v>
      </c>
      <c r="AD23" s="32">
        <v>0</v>
      </c>
      <c r="AE23" s="32">
        <v>1</v>
      </c>
      <c r="AF23" s="32">
        <v>0</v>
      </c>
      <c r="AG23" s="32">
        <v>1</v>
      </c>
      <c r="AH23" s="32">
        <v>2</v>
      </c>
      <c r="AI23" s="32">
        <v>0</v>
      </c>
      <c r="AJ23" s="32">
        <v>0</v>
      </c>
      <c r="AK23" s="32">
        <v>0</v>
      </c>
      <c r="AL23" s="32">
        <v>0</v>
      </c>
      <c r="AM23" s="6">
        <f t="shared" si="2"/>
        <v>10</v>
      </c>
      <c r="AN23" s="64">
        <f t="shared" si="1"/>
        <v>1.5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s="5" customFormat="1" ht="24.75" customHeight="1">
      <c r="A24" s="50" t="s">
        <v>123</v>
      </c>
      <c r="B24" s="50">
        <v>1049730107</v>
      </c>
      <c r="C24" s="5">
        <v>1</v>
      </c>
      <c r="D24" s="52">
        <v>4</v>
      </c>
      <c r="E24" s="58">
        <v>1490501193051</v>
      </c>
      <c r="F24" s="54">
        <v>1</v>
      </c>
      <c r="G24" s="5" t="s">
        <v>303</v>
      </c>
      <c r="I24" s="32">
        <v>1</v>
      </c>
      <c r="J24" s="32">
        <v>0</v>
      </c>
      <c r="K24" s="32">
        <v>0</v>
      </c>
      <c r="L24" s="32">
        <v>0</v>
      </c>
      <c r="M24" s="32">
        <v>0</v>
      </c>
      <c r="N24" s="32">
        <v>1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1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1</v>
      </c>
      <c r="AC24" s="32">
        <v>0</v>
      </c>
      <c r="AD24" s="32">
        <v>0</v>
      </c>
      <c r="AE24" s="32">
        <v>0</v>
      </c>
      <c r="AF24" s="32">
        <v>0</v>
      </c>
      <c r="AG24" s="32">
        <v>2</v>
      </c>
      <c r="AH24" s="32">
        <v>2</v>
      </c>
      <c r="AI24" s="32">
        <v>0</v>
      </c>
      <c r="AJ24" s="32">
        <v>0</v>
      </c>
      <c r="AK24" s="32">
        <v>0</v>
      </c>
      <c r="AL24" s="32">
        <v>0</v>
      </c>
      <c r="AM24" s="6">
        <f t="shared" si="2"/>
        <v>8</v>
      </c>
      <c r="AN24" s="64">
        <f t="shared" si="1"/>
        <v>1.2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s="5" customFormat="1" ht="24.75" customHeight="1">
      <c r="A25" s="50" t="s">
        <v>123</v>
      </c>
      <c r="B25" s="50">
        <v>1049730107</v>
      </c>
      <c r="C25" s="5">
        <v>1</v>
      </c>
      <c r="D25" s="52">
        <v>5</v>
      </c>
      <c r="E25" s="57">
        <v>1103703352083</v>
      </c>
      <c r="F25" s="54">
        <v>1</v>
      </c>
      <c r="G25" s="5" t="s">
        <v>303</v>
      </c>
      <c r="I25" s="32">
        <v>0</v>
      </c>
      <c r="J25" s="32">
        <v>1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1</v>
      </c>
      <c r="S25" s="32">
        <v>1</v>
      </c>
      <c r="T25" s="32">
        <v>0</v>
      </c>
      <c r="U25" s="32">
        <v>0</v>
      </c>
      <c r="V25" s="32">
        <v>1</v>
      </c>
      <c r="W25" s="32">
        <v>0</v>
      </c>
      <c r="X25" s="32">
        <v>1</v>
      </c>
      <c r="Y25" s="32">
        <v>0</v>
      </c>
      <c r="Z25" s="32">
        <v>0</v>
      </c>
      <c r="AA25" s="32">
        <v>1</v>
      </c>
      <c r="AB25" s="32">
        <v>0</v>
      </c>
      <c r="AC25" s="32">
        <v>1</v>
      </c>
      <c r="AD25" s="32">
        <v>1</v>
      </c>
      <c r="AE25" s="32">
        <v>1</v>
      </c>
      <c r="AF25" s="32">
        <v>0</v>
      </c>
      <c r="AG25" s="32">
        <v>1</v>
      </c>
      <c r="AH25" s="32">
        <v>4</v>
      </c>
      <c r="AI25" s="32">
        <v>1</v>
      </c>
      <c r="AJ25" s="32">
        <v>0</v>
      </c>
      <c r="AK25" s="32">
        <v>0</v>
      </c>
      <c r="AL25" s="32">
        <v>0</v>
      </c>
      <c r="AM25" s="6">
        <f t="shared" si="2"/>
        <v>15</v>
      </c>
      <c r="AN25" s="64">
        <f t="shared" si="1"/>
        <v>2.25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s="5" customFormat="1" ht="24.75" customHeight="1">
      <c r="A26" s="50" t="s">
        <v>123</v>
      </c>
      <c r="B26" s="50">
        <v>1049730107</v>
      </c>
      <c r="C26" s="5">
        <v>1</v>
      </c>
      <c r="D26" s="52">
        <v>6</v>
      </c>
      <c r="E26" s="57">
        <v>1490501192497</v>
      </c>
      <c r="F26" s="54">
        <v>1</v>
      </c>
      <c r="G26" s="5" t="s">
        <v>303</v>
      </c>
      <c r="I26" s="32">
        <v>0</v>
      </c>
      <c r="J26" s="32">
        <v>0</v>
      </c>
      <c r="K26" s="32">
        <v>0</v>
      </c>
      <c r="L26" s="32">
        <v>1</v>
      </c>
      <c r="M26" s="32">
        <v>0</v>
      </c>
      <c r="N26" s="32">
        <v>0</v>
      </c>
      <c r="O26" s="32">
        <v>0</v>
      </c>
      <c r="P26" s="32">
        <v>0</v>
      </c>
      <c r="Q26" s="32">
        <v>1</v>
      </c>
      <c r="R26" s="32">
        <v>1</v>
      </c>
      <c r="S26" s="32">
        <v>0</v>
      </c>
      <c r="T26" s="32">
        <v>0</v>
      </c>
      <c r="U26" s="32">
        <v>0</v>
      </c>
      <c r="V26" s="32">
        <v>1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1</v>
      </c>
      <c r="AD26" s="32">
        <v>1</v>
      </c>
      <c r="AE26" s="32">
        <v>0</v>
      </c>
      <c r="AF26" s="32">
        <v>0</v>
      </c>
      <c r="AG26" s="32">
        <v>3</v>
      </c>
      <c r="AH26" s="32">
        <v>1</v>
      </c>
      <c r="AI26" s="32">
        <v>0</v>
      </c>
      <c r="AJ26" s="32">
        <v>0</v>
      </c>
      <c r="AK26" s="32">
        <v>0</v>
      </c>
      <c r="AL26" s="32">
        <v>0</v>
      </c>
      <c r="AM26" s="6">
        <f t="shared" si="2"/>
        <v>10</v>
      </c>
      <c r="AN26" s="64">
        <f t="shared" si="1"/>
        <v>1.5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s="5" customFormat="1" ht="24.75" customHeight="1">
      <c r="A27" s="50" t="s">
        <v>123</v>
      </c>
      <c r="B27" s="50">
        <v>1049730107</v>
      </c>
      <c r="C27" s="5">
        <v>1</v>
      </c>
      <c r="D27" s="52">
        <v>7</v>
      </c>
      <c r="E27" s="57">
        <v>1209000022084</v>
      </c>
      <c r="F27" s="54">
        <v>2</v>
      </c>
      <c r="G27" s="5" t="s">
        <v>303</v>
      </c>
      <c r="I27" s="32">
        <v>0</v>
      </c>
      <c r="J27" s="32">
        <v>0</v>
      </c>
      <c r="K27" s="32">
        <v>1</v>
      </c>
      <c r="L27" s="32">
        <v>1</v>
      </c>
      <c r="M27" s="32">
        <v>0</v>
      </c>
      <c r="N27" s="32">
        <v>0</v>
      </c>
      <c r="O27" s="32">
        <v>0</v>
      </c>
      <c r="P27" s="32">
        <v>0</v>
      </c>
      <c r="Q27" s="32">
        <v>1</v>
      </c>
      <c r="R27" s="32">
        <v>0</v>
      </c>
      <c r="S27" s="32">
        <v>0</v>
      </c>
      <c r="T27" s="32">
        <v>0</v>
      </c>
      <c r="U27" s="32">
        <v>0</v>
      </c>
      <c r="V27" s="32">
        <v>1</v>
      </c>
      <c r="W27" s="32">
        <v>0</v>
      </c>
      <c r="X27" s="32">
        <v>1</v>
      </c>
      <c r="Y27" s="32">
        <v>1</v>
      </c>
      <c r="Z27" s="32">
        <v>1</v>
      </c>
      <c r="AA27" s="32">
        <v>0</v>
      </c>
      <c r="AB27" s="32">
        <v>1</v>
      </c>
      <c r="AC27" s="32">
        <v>1</v>
      </c>
      <c r="AD27" s="32">
        <v>0</v>
      </c>
      <c r="AE27" s="32">
        <v>0</v>
      </c>
      <c r="AF27" s="32">
        <v>0</v>
      </c>
      <c r="AG27" s="32">
        <v>2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6">
        <f t="shared" si="2"/>
        <v>11</v>
      </c>
      <c r="AN27" s="64">
        <f t="shared" si="1"/>
        <v>1.65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54" s="5" customFormat="1" ht="24.75" customHeight="1">
      <c r="A28" s="50" t="s">
        <v>123</v>
      </c>
      <c r="B28" s="50">
        <v>1049730107</v>
      </c>
      <c r="C28" s="5">
        <v>1</v>
      </c>
      <c r="D28" s="52">
        <v>8</v>
      </c>
      <c r="E28" s="57">
        <v>1490501195411</v>
      </c>
      <c r="F28" s="54">
        <v>2</v>
      </c>
      <c r="G28" s="5" t="s">
        <v>303</v>
      </c>
      <c r="I28" s="32">
        <v>1</v>
      </c>
      <c r="J28" s="32">
        <v>0</v>
      </c>
      <c r="K28" s="32">
        <v>1</v>
      </c>
      <c r="L28" s="32">
        <v>0</v>
      </c>
      <c r="M28" s="32">
        <v>1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1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4</v>
      </c>
      <c r="AH28" s="32">
        <v>3</v>
      </c>
      <c r="AI28" s="32">
        <v>0</v>
      </c>
      <c r="AJ28" s="32">
        <v>0</v>
      </c>
      <c r="AK28" s="32">
        <v>0</v>
      </c>
      <c r="AL28" s="32">
        <v>0</v>
      </c>
      <c r="AM28" s="6">
        <f t="shared" si="2"/>
        <v>11</v>
      </c>
      <c r="AN28" s="64">
        <f t="shared" si="1"/>
        <v>1.65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5" customFormat="1" ht="24.75" customHeight="1">
      <c r="A29" s="50" t="s">
        <v>123</v>
      </c>
      <c r="B29" s="50">
        <v>1049730107</v>
      </c>
      <c r="C29" s="5">
        <v>1</v>
      </c>
      <c r="D29" s="52">
        <v>9</v>
      </c>
      <c r="E29" s="57">
        <v>1490501192837</v>
      </c>
      <c r="F29" s="54">
        <v>2</v>
      </c>
      <c r="G29" s="5" t="s">
        <v>303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1</v>
      </c>
      <c r="P29" s="32">
        <v>0</v>
      </c>
      <c r="Q29" s="32">
        <v>1</v>
      </c>
      <c r="R29" s="32">
        <v>1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1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1</v>
      </c>
      <c r="AG29" s="32">
        <v>1</v>
      </c>
      <c r="AH29" s="32">
        <v>1</v>
      </c>
      <c r="AI29" s="32">
        <v>0</v>
      </c>
      <c r="AJ29" s="32">
        <v>0</v>
      </c>
      <c r="AK29" s="32">
        <v>0</v>
      </c>
      <c r="AL29" s="32">
        <v>0</v>
      </c>
      <c r="AM29" s="6">
        <f t="shared" si="2"/>
        <v>7</v>
      </c>
      <c r="AN29" s="64">
        <f t="shared" si="1"/>
        <v>1.05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s="5" customFormat="1" ht="24.75" customHeight="1">
      <c r="A30" s="50" t="s">
        <v>123</v>
      </c>
      <c r="B30" s="50">
        <v>1049730107</v>
      </c>
      <c r="C30" s="5">
        <v>1</v>
      </c>
      <c r="D30" s="52">
        <v>10</v>
      </c>
      <c r="E30" s="57">
        <v>2139600010175</v>
      </c>
      <c r="F30" s="54">
        <v>2</v>
      </c>
      <c r="G30" s="5">
        <v>12</v>
      </c>
      <c r="I30" s="32">
        <v>1</v>
      </c>
      <c r="J30" s="32">
        <v>0</v>
      </c>
      <c r="K30" s="32">
        <v>1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1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1</v>
      </c>
      <c r="AA30" s="32">
        <v>1</v>
      </c>
      <c r="AB30" s="32">
        <v>0</v>
      </c>
      <c r="AC30" s="32">
        <v>1</v>
      </c>
      <c r="AD30" s="32">
        <v>1</v>
      </c>
      <c r="AE30" s="32">
        <v>1</v>
      </c>
      <c r="AF30" s="32">
        <v>0</v>
      </c>
      <c r="AG30" s="32">
        <v>1</v>
      </c>
      <c r="AH30" s="32">
        <v>3</v>
      </c>
      <c r="AI30" s="32">
        <v>0</v>
      </c>
      <c r="AJ30" s="32">
        <v>0</v>
      </c>
      <c r="AK30" s="32">
        <v>0</v>
      </c>
      <c r="AL30" s="32">
        <v>0</v>
      </c>
      <c r="AM30" s="6">
        <f t="shared" si="2"/>
        <v>12</v>
      </c>
      <c r="AN30" s="64">
        <f t="shared" si="1"/>
        <v>1.8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s="5" customFormat="1" ht="24.75" customHeight="1">
      <c r="A31" s="50" t="s">
        <v>123</v>
      </c>
      <c r="B31" s="50">
        <v>1049730107</v>
      </c>
      <c r="C31" s="5">
        <v>1</v>
      </c>
      <c r="D31" s="52">
        <v>11</v>
      </c>
      <c r="E31" s="57">
        <v>1103100700551</v>
      </c>
      <c r="F31" s="54">
        <v>2</v>
      </c>
      <c r="G31" s="5" t="s">
        <v>303</v>
      </c>
      <c r="I31" s="32">
        <v>0</v>
      </c>
      <c r="J31" s="32">
        <v>1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1</v>
      </c>
      <c r="V31" s="32">
        <v>0</v>
      </c>
      <c r="W31" s="32">
        <v>0</v>
      </c>
      <c r="X31" s="32">
        <v>0</v>
      </c>
      <c r="Y31" s="32">
        <v>1</v>
      </c>
      <c r="Z31" s="32">
        <v>0</v>
      </c>
      <c r="AA31" s="32">
        <v>0</v>
      </c>
      <c r="AB31" s="32">
        <v>1</v>
      </c>
      <c r="AC31" s="32">
        <v>1</v>
      </c>
      <c r="AD31" s="32">
        <v>0</v>
      </c>
      <c r="AE31" s="32">
        <v>0</v>
      </c>
      <c r="AF31" s="32">
        <v>0</v>
      </c>
      <c r="AG31" s="32">
        <v>1</v>
      </c>
      <c r="AH31" s="32">
        <v>1</v>
      </c>
      <c r="AI31" s="32">
        <v>0</v>
      </c>
      <c r="AJ31" s="32">
        <v>0</v>
      </c>
      <c r="AK31" s="32">
        <v>0</v>
      </c>
      <c r="AL31" s="32">
        <v>0</v>
      </c>
      <c r="AM31" s="6">
        <f t="shared" si="2"/>
        <v>7</v>
      </c>
      <c r="AN31" s="64">
        <f t="shared" si="1"/>
        <v>1.05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8:54" s="5" customFormat="1" ht="24.75" customHeight="1">
      <c r="H32" s="5" t="s">
        <v>288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M32" s="5">
        <f>AVERAGE(AM21:AM31)</f>
        <v>10</v>
      </c>
      <c r="AN32" s="64">
        <f t="shared" si="1"/>
        <v>1.5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8:54" s="5" customFormat="1" ht="24">
      <c r="H33" s="5" t="s">
        <v>304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M33" s="5">
        <f>STDEV(AM21:AM31)</f>
        <v>2.4083189157584592</v>
      </c>
      <c r="AN33" s="64">
        <f t="shared" si="1"/>
        <v>0.3612478373637689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0"/>
  <sheetViews>
    <sheetView tabSelected="1" zoomScalePageLayoutView="0" workbookViewId="0" topLeftCell="A1">
      <selection activeCell="C12" sqref="C12"/>
    </sheetView>
  </sheetViews>
  <sheetFormatPr defaultColWidth="12.8515625" defaultRowHeight="15"/>
  <cols>
    <col min="1" max="1" width="12.8515625" style="27" customWidth="1"/>
    <col min="2" max="2" width="12.8515625" style="9" customWidth="1"/>
    <col min="3" max="3" width="13.57421875" style="9" customWidth="1"/>
    <col min="4" max="4" width="17.57421875" style="9" customWidth="1"/>
    <col min="5" max="5" width="15.57421875" style="27" customWidth="1"/>
    <col min="6" max="16384" width="12.8515625" style="9" customWidth="1"/>
  </cols>
  <sheetData>
    <row r="1" spans="1:5" ht="23.25">
      <c r="A1" s="89" t="s">
        <v>6</v>
      </c>
      <c r="B1" s="89"/>
      <c r="C1" s="89"/>
      <c r="D1" s="89"/>
      <c r="E1" s="89"/>
    </row>
    <row r="2" spans="1:5" ht="23.25">
      <c r="A2" s="89" t="s">
        <v>13</v>
      </c>
      <c r="B2" s="89"/>
      <c r="C2" s="89"/>
      <c r="D2" s="89"/>
      <c r="E2" s="89"/>
    </row>
    <row r="3" spans="1:5" ht="23.25">
      <c r="A3" s="89" t="s">
        <v>14</v>
      </c>
      <c r="B3" s="89"/>
      <c r="C3" s="89"/>
      <c r="D3" s="89"/>
      <c r="E3" s="89"/>
    </row>
    <row r="4" spans="1:5" ht="23.25">
      <c r="A4" s="90"/>
      <c r="B4" s="90"/>
      <c r="C4" s="90"/>
      <c r="D4" s="90"/>
      <c r="E4" s="90"/>
    </row>
    <row r="5" spans="1:5" s="10" customFormat="1" ht="23.25">
      <c r="A5" s="91" t="s">
        <v>15</v>
      </c>
      <c r="B5" s="91" t="s">
        <v>16</v>
      </c>
      <c r="C5" s="91" t="s">
        <v>17</v>
      </c>
      <c r="D5" s="91" t="s">
        <v>18</v>
      </c>
      <c r="E5" s="92" t="s">
        <v>6</v>
      </c>
    </row>
    <row r="6" spans="1:5" s="11" customFormat="1" ht="23.25">
      <c r="A6" s="91"/>
      <c r="B6" s="91"/>
      <c r="C6" s="91"/>
      <c r="D6" s="91"/>
      <c r="E6" s="93"/>
    </row>
    <row r="7" spans="1:5" ht="23.25">
      <c r="A7" s="12">
        <v>1</v>
      </c>
      <c r="B7" s="13" t="s">
        <v>19</v>
      </c>
      <c r="C7" s="13" t="s">
        <v>20</v>
      </c>
      <c r="D7" s="13" t="s">
        <v>21</v>
      </c>
      <c r="E7" s="12">
        <v>1049730071</v>
      </c>
    </row>
    <row r="8" spans="1:5" ht="23.25">
      <c r="A8" s="14"/>
      <c r="B8" s="13"/>
      <c r="C8" s="13"/>
      <c r="D8" s="15" t="s">
        <v>22</v>
      </c>
      <c r="E8" s="14">
        <v>1049730043</v>
      </c>
    </row>
    <row r="9" spans="1:5" ht="23.25">
      <c r="A9" s="14"/>
      <c r="B9" s="13"/>
      <c r="C9" s="13"/>
      <c r="D9" s="15" t="s">
        <v>23</v>
      </c>
      <c r="E9" s="14">
        <v>1049730001</v>
      </c>
    </row>
    <row r="10" spans="1:5" ht="23.25">
      <c r="A10" s="14"/>
      <c r="B10" s="13"/>
      <c r="C10" s="13"/>
      <c r="D10" s="15" t="s">
        <v>24</v>
      </c>
      <c r="E10" s="14">
        <v>1049730074</v>
      </c>
    </row>
    <row r="11" spans="1:5" ht="23.25">
      <c r="A11" s="14"/>
      <c r="B11" s="13"/>
      <c r="C11" s="13"/>
      <c r="D11" s="15" t="s">
        <v>25</v>
      </c>
      <c r="E11" s="14">
        <v>1049730072</v>
      </c>
    </row>
    <row r="12" spans="1:5" ht="23.25">
      <c r="A12" s="14"/>
      <c r="B12" s="13"/>
      <c r="C12" s="13"/>
      <c r="D12" s="15" t="s">
        <v>26</v>
      </c>
      <c r="E12" s="14">
        <v>1049730073</v>
      </c>
    </row>
    <row r="13" spans="1:5" ht="23.25">
      <c r="A13" s="14"/>
      <c r="B13" s="13"/>
      <c r="C13" s="13"/>
      <c r="D13" s="15" t="s">
        <v>27</v>
      </c>
      <c r="E13" s="14">
        <v>1049730002</v>
      </c>
    </row>
    <row r="14" spans="1:5" ht="23.25">
      <c r="A14" s="14"/>
      <c r="B14" s="13"/>
      <c r="C14" s="13"/>
      <c r="D14" s="15" t="s">
        <v>28</v>
      </c>
      <c r="E14" s="14">
        <v>1049730003</v>
      </c>
    </row>
    <row r="15" spans="1:5" ht="23.25">
      <c r="A15" s="14"/>
      <c r="B15" s="13"/>
      <c r="C15" s="13"/>
      <c r="D15" s="15" t="s">
        <v>29</v>
      </c>
      <c r="E15" s="14">
        <v>1049730004</v>
      </c>
    </row>
    <row r="16" spans="1:5" ht="23.25">
      <c r="A16" s="14"/>
      <c r="B16" s="13"/>
      <c r="C16" s="13"/>
      <c r="D16" s="15" t="s">
        <v>30</v>
      </c>
      <c r="E16" s="14">
        <v>1049730005</v>
      </c>
    </row>
    <row r="17" spans="1:5" ht="23.25">
      <c r="A17" s="14"/>
      <c r="B17" s="13"/>
      <c r="C17" s="13"/>
      <c r="D17" s="15" t="s">
        <v>31</v>
      </c>
      <c r="E17" s="14">
        <v>1049730076</v>
      </c>
    </row>
    <row r="18" spans="1:5" ht="23.25">
      <c r="A18" s="14"/>
      <c r="B18" s="13"/>
      <c r="C18" s="13"/>
      <c r="D18" s="15" t="s">
        <v>32</v>
      </c>
      <c r="E18" s="14">
        <v>1049730007</v>
      </c>
    </row>
    <row r="19" spans="1:5" ht="23.25">
      <c r="A19" s="14"/>
      <c r="B19" s="13"/>
      <c r="C19" s="13"/>
      <c r="D19" s="15" t="s">
        <v>33</v>
      </c>
      <c r="E19" s="14">
        <v>1049730006</v>
      </c>
    </row>
    <row r="20" spans="1:5" ht="23.25">
      <c r="A20" s="14"/>
      <c r="B20" s="15"/>
      <c r="C20" s="15"/>
      <c r="D20" s="15" t="s">
        <v>34</v>
      </c>
      <c r="E20" s="14">
        <v>1049730075</v>
      </c>
    </row>
    <row r="21" spans="1:5" ht="23.25">
      <c r="A21" s="14"/>
      <c r="B21" s="15"/>
      <c r="C21" s="15"/>
      <c r="D21" s="15" t="s">
        <v>20</v>
      </c>
      <c r="E21" s="14">
        <v>1049730078</v>
      </c>
    </row>
    <row r="22" spans="1:5" ht="24" thickBot="1">
      <c r="A22" s="16"/>
      <c r="B22" s="17"/>
      <c r="C22" s="17"/>
      <c r="D22" s="18"/>
      <c r="E22" s="16"/>
    </row>
    <row r="23" spans="1:5" ht="24" thickTop="1">
      <c r="A23" s="12">
        <v>2</v>
      </c>
      <c r="B23" s="13" t="s">
        <v>35</v>
      </c>
      <c r="C23" s="13" t="s">
        <v>36</v>
      </c>
      <c r="D23" s="13" t="s">
        <v>37</v>
      </c>
      <c r="E23" s="12">
        <v>1049730015</v>
      </c>
    </row>
    <row r="24" spans="1:5" ht="23.25">
      <c r="A24" s="14"/>
      <c r="B24" s="15"/>
      <c r="C24" s="15"/>
      <c r="D24" s="19" t="s">
        <v>38</v>
      </c>
      <c r="E24" s="14">
        <v>1049730032</v>
      </c>
    </row>
    <row r="25" spans="1:5" ht="23.25">
      <c r="A25" s="14"/>
      <c r="B25" s="15"/>
      <c r="C25" s="15"/>
      <c r="D25" s="15" t="s">
        <v>39</v>
      </c>
      <c r="E25" s="14">
        <v>1049730016</v>
      </c>
    </row>
    <row r="26" spans="1:5" ht="23.25">
      <c r="A26" s="14"/>
      <c r="B26" s="15"/>
      <c r="C26" s="15"/>
      <c r="D26" s="15" t="s">
        <v>40</v>
      </c>
      <c r="E26" s="14">
        <v>1049730030</v>
      </c>
    </row>
    <row r="27" spans="1:5" ht="23.25">
      <c r="A27" s="14"/>
      <c r="B27" s="15"/>
      <c r="C27" s="15"/>
      <c r="D27" s="15" t="s">
        <v>41</v>
      </c>
      <c r="E27" s="14">
        <v>1049730017</v>
      </c>
    </row>
    <row r="28" spans="1:5" ht="23.25">
      <c r="A28" s="14"/>
      <c r="B28" s="15"/>
      <c r="C28" s="15"/>
      <c r="D28" s="15" t="s">
        <v>42</v>
      </c>
      <c r="E28" s="14">
        <v>1049730031</v>
      </c>
    </row>
    <row r="29" spans="1:5" ht="23.25">
      <c r="A29" s="14"/>
      <c r="B29" s="15"/>
      <c r="C29" s="15"/>
      <c r="D29" s="15" t="s">
        <v>43</v>
      </c>
      <c r="E29" s="14">
        <v>1049730018</v>
      </c>
    </row>
    <row r="30" spans="1:5" ht="23.25">
      <c r="A30" s="14"/>
      <c r="B30" s="15"/>
      <c r="C30" s="15"/>
      <c r="D30" s="15" t="s">
        <v>44</v>
      </c>
      <c r="E30" s="14">
        <v>1049730019</v>
      </c>
    </row>
    <row r="31" spans="1:5" ht="23.25">
      <c r="A31" s="14"/>
      <c r="B31" s="15"/>
      <c r="C31" s="15"/>
      <c r="D31" s="15" t="s">
        <v>45</v>
      </c>
      <c r="E31" s="14">
        <v>1049730029</v>
      </c>
    </row>
    <row r="32" spans="1:5" ht="23.25">
      <c r="A32" s="14"/>
      <c r="B32" s="15"/>
      <c r="C32" s="15"/>
      <c r="D32" s="15" t="s">
        <v>46</v>
      </c>
      <c r="E32" s="14">
        <v>1049730020</v>
      </c>
    </row>
    <row r="33" spans="1:5" ht="23.25">
      <c r="A33" s="14"/>
      <c r="B33" s="15"/>
      <c r="C33" s="15"/>
      <c r="D33" s="15" t="s">
        <v>47</v>
      </c>
      <c r="E33" s="14">
        <v>1049730033</v>
      </c>
    </row>
    <row r="34" spans="1:5" ht="23.25">
      <c r="A34" s="14"/>
      <c r="B34" s="15"/>
      <c r="C34" s="15"/>
      <c r="D34" s="15" t="s">
        <v>48</v>
      </c>
      <c r="E34" s="14">
        <v>1049730021</v>
      </c>
    </row>
    <row r="35" spans="1:5" ht="23.25">
      <c r="A35" s="14"/>
      <c r="B35" s="15"/>
      <c r="C35" s="15"/>
      <c r="D35" s="15" t="s">
        <v>49</v>
      </c>
      <c r="E35" s="14">
        <v>1049730034</v>
      </c>
    </row>
    <row r="36" spans="1:5" ht="23.25">
      <c r="A36" s="14"/>
      <c r="B36" s="15"/>
      <c r="C36" s="15"/>
      <c r="D36" s="15" t="s">
        <v>50</v>
      </c>
      <c r="E36" s="14">
        <v>1049730035</v>
      </c>
    </row>
    <row r="37" spans="1:5" ht="23.25">
      <c r="A37" s="14"/>
      <c r="B37" s="15"/>
      <c r="C37" s="15"/>
      <c r="D37" s="15" t="s">
        <v>51</v>
      </c>
      <c r="E37" s="14">
        <v>1049730036</v>
      </c>
    </row>
    <row r="38" spans="1:5" ht="23.25">
      <c r="A38" s="14"/>
      <c r="B38" s="15"/>
      <c r="C38" s="15"/>
      <c r="D38" s="15" t="s">
        <v>52</v>
      </c>
      <c r="E38" s="14">
        <v>1049730077</v>
      </c>
    </row>
    <row r="39" spans="1:5" ht="23.25">
      <c r="A39" s="14"/>
      <c r="B39" s="15"/>
      <c r="C39" s="15"/>
      <c r="D39" s="15" t="s">
        <v>36</v>
      </c>
      <c r="E39" s="14">
        <v>1049730022</v>
      </c>
    </row>
    <row r="40" spans="1:5" ht="24" thickBot="1">
      <c r="A40" s="20"/>
      <c r="B40" s="21"/>
      <c r="C40" s="21"/>
      <c r="D40" s="18"/>
      <c r="E40" s="20"/>
    </row>
    <row r="41" spans="1:5" ht="24" thickTop="1">
      <c r="A41" s="14">
        <v>3</v>
      </c>
      <c r="B41" s="15" t="s">
        <v>35</v>
      </c>
      <c r="C41" s="15" t="s">
        <v>53</v>
      </c>
      <c r="D41" s="15" t="s">
        <v>54</v>
      </c>
      <c r="E41" s="14">
        <v>1049730039</v>
      </c>
    </row>
    <row r="42" spans="1:5" ht="23.25">
      <c r="A42" s="14"/>
      <c r="B42" s="15"/>
      <c r="C42" s="15"/>
      <c r="D42" s="15" t="s">
        <v>55</v>
      </c>
      <c r="E42" s="14">
        <v>1049730040</v>
      </c>
    </row>
    <row r="43" spans="1:5" ht="23.25">
      <c r="A43" s="14"/>
      <c r="B43" s="15"/>
      <c r="C43" s="15"/>
      <c r="D43" s="15" t="s">
        <v>56</v>
      </c>
      <c r="E43" s="14">
        <v>1049730038</v>
      </c>
    </row>
    <row r="44" spans="1:5" ht="23.25">
      <c r="A44" s="14"/>
      <c r="B44" s="15"/>
      <c r="C44" s="15"/>
      <c r="D44" s="15" t="s">
        <v>57</v>
      </c>
      <c r="E44" s="14">
        <v>1049730042</v>
      </c>
    </row>
    <row r="45" spans="1:5" ht="23.25">
      <c r="A45" s="14"/>
      <c r="B45" s="15"/>
      <c r="C45" s="15"/>
      <c r="D45" s="15" t="s">
        <v>58</v>
      </c>
      <c r="E45" s="14">
        <v>1049730037</v>
      </c>
    </row>
    <row r="46" spans="1:5" ht="23.25">
      <c r="A46" s="14"/>
      <c r="B46" s="15"/>
      <c r="C46" s="15"/>
      <c r="D46" s="15" t="s">
        <v>59</v>
      </c>
      <c r="E46" s="14">
        <v>1049730041</v>
      </c>
    </row>
    <row r="47" spans="1:5" ht="23.25">
      <c r="A47" s="14"/>
      <c r="B47" s="15"/>
      <c r="C47" s="15"/>
      <c r="D47" s="15" t="s">
        <v>60</v>
      </c>
      <c r="E47" s="14">
        <v>1049730246</v>
      </c>
    </row>
    <row r="48" spans="1:5" ht="24" thickBot="1">
      <c r="A48" s="20"/>
      <c r="B48" s="21"/>
      <c r="C48" s="21"/>
      <c r="D48" s="18"/>
      <c r="E48" s="20"/>
    </row>
    <row r="49" spans="1:5" ht="24" thickTop="1">
      <c r="A49" s="14">
        <v>4</v>
      </c>
      <c r="B49" s="15" t="s">
        <v>61</v>
      </c>
      <c r="C49" s="15" t="s">
        <v>62</v>
      </c>
      <c r="D49" s="15" t="s">
        <v>63</v>
      </c>
      <c r="E49" s="14">
        <v>1049730009</v>
      </c>
    </row>
    <row r="50" spans="1:5" ht="23.25">
      <c r="A50" s="14"/>
      <c r="B50" s="15"/>
      <c r="C50" s="15"/>
      <c r="D50" s="15" t="s">
        <v>64</v>
      </c>
      <c r="E50" s="14">
        <v>1049730047</v>
      </c>
    </row>
    <row r="51" spans="1:5" ht="23.25">
      <c r="A51" s="14"/>
      <c r="B51" s="15"/>
      <c r="C51" s="15"/>
      <c r="D51" s="15" t="s">
        <v>65</v>
      </c>
      <c r="E51" s="14">
        <v>1049730068</v>
      </c>
    </row>
    <row r="52" spans="1:5" ht="23.25">
      <c r="A52" s="14"/>
      <c r="B52" s="15"/>
      <c r="C52" s="15"/>
      <c r="D52" s="15" t="s">
        <v>66</v>
      </c>
      <c r="E52" s="14">
        <v>1049730064</v>
      </c>
    </row>
    <row r="53" spans="1:5" ht="23.25">
      <c r="A53" s="14"/>
      <c r="B53" s="15"/>
      <c r="C53" s="15"/>
      <c r="D53" s="15" t="s">
        <v>67</v>
      </c>
      <c r="E53" s="14">
        <v>1049730010</v>
      </c>
    </row>
    <row r="54" spans="1:5" ht="23.25">
      <c r="A54" s="14"/>
      <c r="B54" s="15"/>
      <c r="C54" s="15"/>
      <c r="D54" s="15" t="s">
        <v>68</v>
      </c>
      <c r="E54" s="14">
        <v>1049730044</v>
      </c>
    </row>
    <row r="55" spans="1:5" ht="23.25">
      <c r="A55" s="14"/>
      <c r="B55" s="15"/>
      <c r="C55" s="15"/>
      <c r="D55" s="15" t="s">
        <v>69</v>
      </c>
      <c r="E55" s="14">
        <v>1049730045</v>
      </c>
    </row>
    <row r="56" spans="1:5" ht="23.25">
      <c r="A56" s="14"/>
      <c r="B56" s="15"/>
      <c r="C56" s="15"/>
      <c r="D56" s="19" t="s">
        <v>70</v>
      </c>
      <c r="E56" s="14">
        <v>1049730050</v>
      </c>
    </row>
    <row r="57" spans="1:5" ht="23.25">
      <c r="A57" s="14"/>
      <c r="B57" s="15"/>
      <c r="C57" s="15"/>
      <c r="D57" s="15" t="s">
        <v>71</v>
      </c>
      <c r="E57" s="14">
        <v>1049730046</v>
      </c>
    </row>
    <row r="58" spans="1:5" ht="23.25">
      <c r="A58" s="14"/>
      <c r="B58" s="15"/>
      <c r="C58" s="15"/>
      <c r="D58" s="15" t="s">
        <v>72</v>
      </c>
      <c r="E58" s="14">
        <v>1049730011</v>
      </c>
    </row>
    <row r="59" spans="1:5" ht="23.25">
      <c r="A59" s="14"/>
      <c r="B59" s="15"/>
      <c r="C59" s="15"/>
      <c r="D59" s="15" t="s">
        <v>73</v>
      </c>
      <c r="E59" s="14">
        <v>1049730012</v>
      </c>
    </row>
    <row r="60" spans="1:5" ht="23.25">
      <c r="A60" s="14"/>
      <c r="B60" s="15"/>
      <c r="C60" s="15"/>
      <c r="D60" s="15" t="s">
        <v>74</v>
      </c>
      <c r="E60" s="14">
        <v>1049730066</v>
      </c>
    </row>
    <row r="61" spans="1:5" ht="23.25">
      <c r="A61" s="14"/>
      <c r="B61" s="15"/>
      <c r="C61" s="15"/>
      <c r="D61" s="15" t="s">
        <v>75</v>
      </c>
      <c r="E61" s="14">
        <v>1049730013</v>
      </c>
    </row>
    <row r="62" spans="1:5" ht="23.25">
      <c r="A62" s="14"/>
      <c r="B62" s="15"/>
      <c r="C62" s="15"/>
      <c r="D62" s="15" t="s">
        <v>76</v>
      </c>
      <c r="E62" s="14">
        <v>1049730014</v>
      </c>
    </row>
    <row r="63" spans="1:5" ht="23.25">
      <c r="A63" s="14"/>
      <c r="B63" s="15"/>
      <c r="C63" s="15"/>
      <c r="D63" s="15" t="s">
        <v>77</v>
      </c>
      <c r="E63" s="14">
        <v>1049730067</v>
      </c>
    </row>
    <row r="64" spans="1:5" s="22" customFormat="1" ht="23.25">
      <c r="A64" s="14"/>
      <c r="B64" s="15"/>
      <c r="C64" s="15"/>
      <c r="D64" s="15" t="s">
        <v>78</v>
      </c>
      <c r="E64" s="14">
        <v>1049730069</v>
      </c>
    </row>
    <row r="65" spans="1:5" ht="23.25">
      <c r="A65" s="14"/>
      <c r="B65" s="15"/>
      <c r="C65" s="15"/>
      <c r="D65" s="15" t="s">
        <v>79</v>
      </c>
      <c r="E65" s="14">
        <v>1049730008</v>
      </c>
    </row>
    <row r="66" spans="1:5" ht="23.25">
      <c r="A66" s="14"/>
      <c r="B66" s="15"/>
      <c r="C66" s="15"/>
      <c r="D66" s="23" t="s">
        <v>80</v>
      </c>
      <c r="E66" s="24">
        <v>1049730070</v>
      </c>
    </row>
    <row r="67" spans="1:5" ht="23.25">
      <c r="A67" s="14"/>
      <c r="B67" s="15"/>
      <c r="C67" s="15"/>
      <c r="D67" s="15" t="s">
        <v>81</v>
      </c>
      <c r="E67" s="14">
        <v>1049730048</v>
      </c>
    </row>
    <row r="68" spans="1:5" ht="23.25">
      <c r="A68" s="14"/>
      <c r="B68" s="15"/>
      <c r="C68" s="15"/>
      <c r="D68" s="15" t="s">
        <v>82</v>
      </c>
      <c r="E68" s="14">
        <v>1049730049</v>
      </c>
    </row>
    <row r="69" spans="1:5" ht="24" thickBot="1">
      <c r="A69" s="20"/>
      <c r="B69" s="21"/>
      <c r="C69" s="21"/>
      <c r="D69" s="18"/>
      <c r="E69" s="20"/>
    </row>
    <row r="70" spans="1:5" ht="24" thickTop="1">
      <c r="A70" s="14">
        <v>5</v>
      </c>
      <c r="B70" s="15" t="s">
        <v>83</v>
      </c>
      <c r="C70" s="15" t="s">
        <v>84</v>
      </c>
      <c r="D70" s="15" t="s">
        <v>85</v>
      </c>
      <c r="E70" s="14">
        <v>1049730054</v>
      </c>
    </row>
    <row r="71" spans="1:5" ht="23.25">
      <c r="A71" s="14"/>
      <c r="B71" s="15"/>
      <c r="C71" s="15"/>
      <c r="D71" s="15" t="s">
        <v>86</v>
      </c>
      <c r="E71" s="14">
        <v>1049730062</v>
      </c>
    </row>
    <row r="72" spans="1:5" ht="23.25">
      <c r="A72" s="14"/>
      <c r="B72" s="15"/>
      <c r="C72" s="15"/>
      <c r="D72" s="15" t="s">
        <v>87</v>
      </c>
      <c r="E72" s="14">
        <v>1049730063</v>
      </c>
    </row>
    <row r="73" spans="1:5" ht="23.25">
      <c r="A73" s="14"/>
      <c r="B73" s="15"/>
      <c r="C73" s="15"/>
      <c r="D73" s="15" t="s">
        <v>88</v>
      </c>
      <c r="E73" s="14">
        <v>1049730052</v>
      </c>
    </row>
    <row r="74" spans="1:5" ht="23.25">
      <c r="A74" s="14"/>
      <c r="B74" s="15"/>
      <c r="C74" s="15"/>
      <c r="D74" s="15" t="s">
        <v>89</v>
      </c>
      <c r="E74" s="14">
        <v>1049730024</v>
      </c>
    </row>
    <row r="75" spans="1:5" ht="23.25">
      <c r="A75" s="14"/>
      <c r="B75" s="15"/>
      <c r="C75" s="15"/>
      <c r="D75" s="15" t="s">
        <v>90</v>
      </c>
      <c r="E75" s="14">
        <v>1049730053</v>
      </c>
    </row>
    <row r="76" spans="1:5" ht="23.25">
      <c r="A76" s="14"/>
      <c r="B76" s="15"/>
      <c r="C76" s="15"/>
      <c r="D76" s="15" t="s">
        <v>91</v>
      </c>
      <c r="E76" s="14">
        <v>1049730051</v>
      </c>
    </row>
    <row r="77" spans="1:5" ht="23.25">
      <c r="A77" s="14"/>
      <c r="B77" s="15"/>
      <c r="C77" s="15"/>
      <c r="D77" s="15" t="s">
        <v>92</v>
      </c>
      <c r="E77" s="14">
        <v>1049730065</v>
      </c>
    </row>
    <row r="78" spans="1:5" ht="23.25">
      <c r="A78" s="14"/>
      <c r="B78" s="15"/>
      <c r="C78" s="15"/>
      <c r="D78" s="15" t="s">
        <v>93</v>
      </c>
      <c r="E78" s="14">
        <v>1049730055</v>
      </c>
    </row>
    <row r="79" spans="1:5" ht="23.25">
      <c r="A79" s="14"/>
      <c r="B79" s="15"/>
      <c r="C79" s="15"/>
      <c r="D79" s="15" t="s">
        <v>94</v>
      </c>
      <c r="E79" s="14">
        <v>1049730056</v>
      </c>
    </row>
    <row r="80" spans="1:5" ht="23.25">
      <c r="A80" s="14"/>
      <c r="B80" s="15"/>
      <c r="C80" s="15"/>
      <c r="D80" s="15" t="s">
        <v>95</v>
      </c>
      <c r="E80" s="14">
        <v>1049730025</v>
      </c>
    </row>
    <row r="81" spans="1:5" ht="23.25">
      <c r="A81" s="14"/>
      <c r="B81" s="15"/>
      <c r="C81" s="15"/>
      <c r="D81" s="15" t="s">
        <v>96</v>
      </c>
      <c r="E81" s="14">
        <v>1049730057</v>
      </c>
    </row>
    <row r="82" spans="1:5" ht="23.25">
      <c r="A82" s="14"/>
      <c r="B82" s="15"/>
      <c r="C82" s="15"/>
      <c r="D82" s="15" t="s">
        <v>84</v>
      </c>
      <c r="E82" s="14">
        <v>1049730026</v>
      </c>
    </row>
    <row r="83" spans="1:5" ht="23.25">
      <c r="A83" s="14"/>
      <c r="B83" s="15"/>
      <c r="C83" s="15"/>
      <c r="D83" s="15" t="s">
        <v>97</v>
      </c>
      <c r="E83" s="14">
        <v>1049730061</v>
      </c>
    </row>
    <row r="84" spans="1:5" ht="23.25">
      <c r="A84" s="14"/>
      <c r="B84" s="15"/>
      <c r="C84" s="15"/>
      <c r="D84" s="15" t="s">
        <v>98</v>
      </c>
      <c r="E84" s="14">
        <v>1049730027</v>
      </c>
    </row>
    <row r="85" spans="1:5" ht="23.25">
      <c r="A85" s="14"/>
      <c r="B85" s="15"/>
      <c r="C85" s="15"/>
      <c r="D85" s="15" t="s">
        <v>99</v>
      </c>
      <c r="E85" s="14">
        <v>1049730058</v>
      </c>
    </row>
    <row r="86" spans="1:5" ht="23.25">
      <c r="A86" s="14"/>
      <c r="B86" s="15"/>
      <c r="C86" s="15"/>
      <c r="D86" s="15" t="s">
        <v>100</v>
      </c>
      <c r="E86" s="14">
        <v>1049730028</v>
      </c>
    </row>
    <row r="87" spans="1:5" ht="23.25">
      <c r="A87" s="14"/>
      <c r="B87" s="15"/>
      <c r="C87" s="15"/>
      <c r="D87" s="15" t="s">
        <v>101</v>
      </c>
      <c r="E87" s="14">
        <v>1049730060</v>
      </c>
    </row>
    <row r="88" spans="1:5" ht="23.25">
      <c r="A88" s="14"/>
      <c r="B88" s="15"/>
      <c r="C88" s="15"/>
      <c r="D88" s="15" t="s">
        <v>102</v>
      </c>
      <c r="E88" s="14">
        <v>1049730023</v>
      </c>
    </row>
    <row r="89" spans="1:5" ht="23.25">
      <c r="A89" s="14"/>
      <c r="B89" s="15"/>
      <c r="C89" s="15"/>
      <c r="D89" s="15" t="s">
        <v>103</v>
      </c>
      <c r="E89" s="14">
        <v>1049730059</v>
      </c>
    </row>
    <row r="90" spans="1:5" ht="24" thickBot="1">
      <c r="A90" s="20"/>
      <c r="B90" s="21"/>
      <c r="C90" s="21"/>
      <c r="D90" s="18"/>
      <c r="E90" s="20"/>
    </row>
    <row r="91" spans="1:5" ht="24" thickTop="1">
      <c r="A91" s="14">
        <v>6</v>
      </c>
      <c r="B91" s="15" t="s">
        <v>104</v>
      </c>
      <c r="C91" s="15" t="s">
        <v>105</v>
      </c>
      <c r="D91" s="15" t="s">
        <v>106</v>
      </c>
      <c r="E91" s="14">
        <v>1049730104</v>
      </c>
    </row>
    <row r="92" spans="1:5" ht="23.25">
      <c r="A92" s="14"/>
      <c r="B92" s="15"/>
      <c r="C92" s="15"/>
      <c r="D92" s="15" t="s">
        <v>107</v>
      </c>
      <c r="E92" s="14">
        <v>1049730096</v>
      </c>
    </row>
    <row r="93" spans="1:5" ht="23.25">
      <c r="A93" s="14"/>
      <c r="B93" s="15"/>
      <c r="C93" s="15"/>
      <c r="D93" s="15" t="s">
        <v>108</v>
      </c>
      <c r="E93" s="14">
        <v>1049730097</v>
      </c>
    </row>
    <row r="94" spans="1:5" ht="23.25">
      <c r="A94" s="14"/>
      <c r="B94" s="15"/>
      <c r="C94" s="15"/>
      <c r="D94" s="15" t="s">
        <v>109</v>
      </c>
      <c r="E94" s="14">
        <v>1049730103</v>
      </c>
    </row>
    <row r="95" spans="1:5" ht="23.25">
      <c r="A95" s="14"/>
      <c r="B95" s="15"/>
      <c r="C95" s="15"/>
      <c r="D95" s="15" t="s">
        <v>110</v>
      </c>
      <c r="E95" s="14">
        <v>1049730098</v>
      </c>
    </row>
    <row r="96" spans="1:5" ht="23.25">
      <c r="A96" s="14"/>
      <c r="B96" s="15"/>
      <c r="C96" s="15"/>
      <c r="D96" s="15" t="s">
        <v>111</v>
      </c>
      <c r="E96" s="14">
        <v>1049730099</v>
      </c>
    </row>
    <row r="97" spans="1:5" ht="23.25">
      <c r="A97" s="14"/>
      <c r="B97" s="15"/>
      <c r="C97" s="15"/>
      <c r="D97" s="15" t="s">
        <v>112</v>
      </c>
      <c r="E97" s="14">
        <v>1049730079</v>
      </c>
    </row>
    <row r="98" spans="1:5" ht="23.25">
      <c r="A98" s="14"/>
      <c r="B98" s="15"/>
      <c r="C98" s="15"/>
      <c r="D98" s="15" t="s">
        <v>113</v>
      </c>
      <c r="E98" s="14">
        <v>1049730100</v>
      </c>
    </row>
    <row r="99" spans="1:5" ht="23.25">
      <c r="A99" s="14"/>
      <c r="B99" s="15"/>
      <c r="C99" s="15"/>
      <c r="D99" s="15" t="s">
        <v>114</v>
      </c>
      <c r="E99" s="14">
        <v>1049730105</v>
      </c>
    </row>
    <row r="100" spans="1:5" ht="23.25">
      <c r="A100" s="14"/>
      <c r="B100" s="15"/>
      <c r="C100" s="15"/>
      <c r="D100" s="15" t="s">
        <v>115</v>
      </c>
      <c r="E100" s="14">
        <v>1049730082</v>
      </c>
    </row>
    <row r="101" spans="1:5" ht="23.25">
      <c r="A101" s="14"/>
      <c r="B101" s="15"/>
      <c r="C101" s="15"/>
      <c r="D101" s="15" t="s">
        <v>116</v>
      </c>
      <c r="E101" s="14">
        <v>1049730083</v>
      </c>
    </row>
    <row r="102" spans="1:5" ht="23.25">
      <c r="A102" s="14"/>
      <c r="B102" s="15"/>
      <c r="C102" s="15"/>
      <c r="D102" s="15" t="s">
        <v>117</v>
      </c>
      <c r="E102" s="14">
        <v>1049730101</v>
      </c>
    </row>
    <row r="103" spans="1:5" ht="23.25">
      <c r="A103" s="14"/>
      <c r="B103" s="15"/>
      <c r="C103" s="15"/>
      <c r="D103" s="15" t="s">
        <v>118</v>
      </c>
      <c r="E103" s="14">
        <v>1049730084</v>
      </c>
    </row>
    <row r="104" spans="1:5" ht="23.25">
      <c r="A104" s="14"/>
      <c r="B104" s="15"/>
      <c r="C104" s="15"/>
      <c r="D104" s="15" t="s">
        <v>119</v>
      </c>
      <c r="E104" s="14">
        <v>1049730102</v>
      </c>
    </row>
    <row r="105" spans="1:5" ht="23.25">
      <c r="A105" s="14"/>
      <c r="B105" s="15"/>
      <c r="C105" s="15"/>
      <c r="D105" s="15" t="s">
        <v>120</v>
      </c>
      <c r="E105" s="14">
        <v>1049730106</v>
      </c>
    </row>
    <row r="106" spans="1:5" ht="23.25">
      <c r="A106" s="14"/>
      <c r="B106" s="15"/>
      <c r="C106" s="15"/>
      <c r="D106" s="15" t="s">
        <v>121</v>
      </c>
      <c r="E106" s="14">
        <v>1049730085</v>
      </c>
    </row>
    <row r="107" spans="1:5" ht="24" thickBot="1">
      <c r="A107" s="20"/>
      <c r="B107" s="21"/>
      <c r="C107" s="21"/>
      <c r="D107" s="18"/>
      <c r="E107" s="20"/>
    </row>
    <row r="108" spans="1:5" ht="24" thickTop="1">
      <c r="A108" s="14">
        <v>7</v>
      </c>
      <c r="B108" s="15" t="s">
        <v>122</v>
      </c>
      <c r="C108" s="15" t="s">
        <v>123</v>
      </c>
      <c r="D108" s="15" t="s">
        <v>124</v>
      </c>
      <c r="E108" s="14">
        <v>1049730092</v>
      </c>
    </row>
    <row r="109" spans="1:5" ht="23.25">
      <c r="A109" s="14"/>
      <c r="B109" s="15"/>
      <c r="C109" s="15"/>
      <c r="D109" s="15" t="s">
        <v>125</v>
      </c>
      <c r="E109" s="14">
        <v>1049730086</v>
      </c>
    </row>
    <row r="110" spans="1:5" ht="23.25">
      <c r="A110" s="14"/>
      <c r="B110" s="15"/>
      <c r="C110" s="15"/>
      <c r="D110" s="15" t="s">
        <v>126</v>
      </c>
      <c r="E110" s="14">
        <v>1049730087</v>
      </c>
    </row>
    <row r="111" spans="1:5" ht="23.25">
      <c r="A111" s="14"/>
      <c r="B111" s="15"/>
      <c r="C111" s="15"/>
      <c r="D111" s="15" t="s">
        <v>127</v>
      </c>
      <c r="E111" s="14">
        <v>1049730108</v>
      </c>
    </row>
    <row r="112" spans="1:5" ht="23.25">
      <c r="A112" s="14"/>
      <c r="B112" s="15"/>
      <c r="C112" s="15"/>
      <c r="D112" s="15" t="s">
        <v>128</v>
      </c>
      <c r="E112" s="14">
        <v>1049730080</v>
      </c>
    </row>
    <row r="113" spans="1:5" ht="23.25">
      <c r="A113" s="14"/>
      <c r="B113" s="15"/>
      <c r="C113" s="15"/>
      <c r="D113" s="15" t="s">
        <v>129</v>
      </c>
      <c r="E113" s="14">
        <v>1049730088</v>
      </c>
    </row>
    <row r="114" spans="1:5" ht="23.25">
      <c r="A114" s="14"/>
      <c r="B114" s="15"/>
      <c r="C114" s="15"/>
      <c r="D114" s="15" t="s">
        <v>130</v>
      </c>
      <c r="E114" s="14">
        <v>1049730089</v>
      </c>
    </row>
    <row r="115" spans="1:5" ht="23.25">
      <c r="A115" s="14"/>
      <c r="B115" s="15"/>
      <c r="C115" s="15"/>
      <c r="D115" s="15" t="s">
        <v>131</v>
      </c>
      <c r="E115" s="14">
        <v>1049730090</v>
      </c>
    </row>
    <row r="116" spans="1:5" ht="23.25">
      <c r="A116" s="14"/>
      <c r="B116" s="15"/>
      <c r="C116" s="15"/>
      <c r="D116" s="15" t="s">
        <v>132</v>
      </c>
      <c r="E116" s="14">
        <v>1049730109</v>
      </c>
    </row>
    <row r="117" spans="1:5" ht="23.25">
      <c r="A117" s="14"/>
      <c r="B117" s="15"/>
      <c r="C117" s="15"/>
      <c r="D117" s="15" t="s">
        <v>133</v>
      </c>
      <c r="E117" s="14">
        <v>1049730081</v>
      </c>
    </row>
    <row r="118" spans="1:5" ht="23.25">
      <c r="A118" s="14"/>
      <c r="B118" s="15"/>
      <c r="C118" s="15"/>
      <c r="D118" s="15" t="s">
        <v>134</v>
      </c>
      <c r="E118" s="14">
        <v>1049730091</v>
      </c>
    </row>
    <row r="119" spans="1:5" ht="23.25">
      <c r="A119" s="14"/>
      <c r="B119" s="15"/>
      <c r="C119" s="15"/>
      <c r="D119" s="15" t="s">
        <v>135</v>
      </c>
      <c r="E119" s="14">
        <v>1049730093</v>
      </c>
    </row>
    <row r="120" spans="1:5" ht="23.25">
      <c r="A120" s="14"/>
      <c r="B120" s="15"/>
      <c r="C120" s="15"/>
      <c r="D120" s="15" t="s">
        <v>136</v>
      </c>
      <c r="E120" s="14">
        <v>1049730110</v>
      </c>
    </row>
    <row r="121" spans="1:5" ht="23.25">
      <c r="A121" s="14"/>
      <c r="B121" s="15"/>
      <c r="C121" s="15"/>
      <c r="D121" s="15" t="s">
        <v>137</v>
      </c>
      <c r="E121" s="14">
        <v>1049730094</v>
      </c>
    </row>
    <row r="122" spans="1:5" ht="23.25">
      <c r="A122" s="14"/>
      <c r="B122" s="15"/>
      <c r="C122" s="15"/>
      <c r="D122" s="15" t="s">
        <v>123</v>
      </c>
      <c r="E122" s="14">
        <v>1049730107</v>
      </c>
    </row>
    <row r="123" spans="1:5" ht="23.25">
      <c r="A123" s="14"/>
      <c r="B123" s="15"/>
      <c r="C123" s="15"/>
      <c r="D123" s="15" t="s">
        <v>138</v>
      </c>
      <c r="E123" s="14">
        <v>1049730111</v>
      </c>
    </row>
    <row r="124" spans="1:5" ht="23.25">
      <c r="A124" s="14"/>
      <c r="B124" s="15"/>
      <c r="C124" s="15"/>
      <c r="D124" s="15" t="s">
        <v>139</v>
      </c>
      <c r="E124" s="14">
        <v>1049730112</v>
      </c>
    </row>
    <row r="125" spans="1:5" ht="24" thickBot="1">
      <c r="A125" s="20"/>
      <c r="B125" s="21"/>
      <c r="C125" s="21"/>
      <c r="D125" s="18"/>
      <c r="E125" s="20"/>
    </row>
    <row r="126" spans="1:5" ht="24" thickTop="1">
      <c r="A126" s="14">
        <v>8</v>
      </c>
      <c r="B126" s="15" t="s">
        <v>140</v>
      </c>
      <c r="C126" s="15" t="s">
        <v>141</v>
      </c>
      <c r="D126" s="15" t="s">
        <v>142</v>
      </c>
      <c r="E126" s="14">
        <v>1049730113</v>
      </c>
    </row>
    <row r="127" spans="1:5" ht="23.25">
      <c r="A127" s="14"/>
      <c r="B127" s="15"/>
      <c r="C127" s="15"/>
      <c r="D127" s="15" t="s">
        <v>143</v>
      </c>
      <c r="E127" s="14">
        <v>1049730117</v>
      </c>
    </row>
    <row r="128" spans="1:5" ht="23.25">
      <c r="A128" s="14"/>
      <c r="B128" s="15"/>
      <c r="C128" s="15"/>
      <c r="D128" s="15" t="s">
        <v>144</v>
      </c>
      <c r="E128" s="14">
        <v>1049730120</v>
      </c>
    </row>
    <row r="129" spans="1:5" ht="23.25">
      <c r="A129" s="14"/>
      <c r="B129" s="15"/>
      <c r="C129" s="15"/>
      <c r="D129" s="15" t="s">
        <v>145</v>
      </c>
      <c r="E129" s="14">
        <v>1049730118</v>
      </c>
    </row>
    <row r="130" spans="1:5" ht="23.25">
      <c r="A130" s="14"/>
      <c r="B130" s="15"/>
      <c r="C130" s="15"/>
      <c r="D130" s="15" t="s">
        <v>146</v>
      </c>
      <c r="E130" s="14">
        <v>1049730128</v>
      </c>
    </row>
    <row r="131" spans="1:5" ht="23.25">
      <c r="A131" s="14"/>
      <c r="B131" s="15"/>
      <c r="C131" s="15"/>
      <c r="D131" s="15" t="s">
        <v>147</v>
      </c>
      <c r="E131" s="14">
        <v>1049730129</v>
      </c>
    </row>
    <row r="132" spans="1:5" ht="23.25">
      <c r="A132" s="14"/>
      <c r="B132" s="15"/>
      <c r="C132" s="15"/>
      <c r="D132" s="15" t="s">
        <v>148</v>
      </c>
      <c r="E132" s="14">
        <v>1049730130</v>
      </c>
    </row>
    <row r="133" spans="1:5" ht="23.25">
      <c r="A133" s="14"/>
      <c r="B133" s="15"/>
      <c r="C133" s="15"/>
      <c r="D133" s="15" t="s">
        <v>149</v>
      </c>
      <c r="E133" s="14">
        <v>1049730114</v>
      </c>
    </row>
    <row r="134" spans="1:5" ht="23.25">
      <c r="A134" s="14"/>
      <c r="B134" s="15"/>
      <c r="C134" s="15"/>
      <c r="D134" s="15" t="s">
        <v>150</v>
      </c>
      <c r="E134" s="14">
        <v>1049730123</v>
      </c>
    </row>
    <row r="135" spans="1:5" ht="23.25">
      <c r="A135" s="14"/>
      <c r="B135" s="15"/>
      <c r="C135" s="15"/>
      <c r="D135" s="15" t="s">
        <v>151</v>
      </c>
      <c r="E135" s="14">
        <v>1049730119</v>
      </c>
    </row>
    <row r="136" spans="1:5" ht="23.25">
      <c r="A136" s="14"/>
      <c r="B136" s="15"/>
      <c r="C136" s="15"/>
      <c r="D136" s="15" t="s">
        <v>152</v>
      </c>
      <c r="E136" s="14">
        <v>1049730131</v>
      </c>
    </row>
    <row r="137" spans="1:5" ht="23.25">
      <c r="A137" s="14"/>
      <c r="B137" s="15"/>
      <c r="C137" s="15"/>
      <c r="D137" s="15" t="s">
        <v>153</v>
      </c>
      <c r="E137" s="14">
        <v>1049730122</v>
      </c>
    </row>
    <row r="138" spans="1:5" ht="23.25">
      <c r="A138" s="14"/>
      <c r="B138" s="15"/>
      <c r="C138" s="15"/>
      <c r="D138" s="15" t="s">
        <v>154</v>
      </c>
      <c r="E138" s="14">
        <v>1049730127</v>
      </c>
    </row>
    <row r="139" spans="1:5" ht="23.25">
      <c r="A139" s="14"/>
      <c r="B139" s="15"/>
      <c r="C139" s="15"/>
      <c r="D139" s="15" t="s">
        <v>155</v>
      </c>
      <c r="E139" s="14">
        <v>1049730115</v>
      </c>
    </row>
    <row r="140" spans="1:5" ht="23.25">
      <c r="A140" s="14"/>
      <c r="B140" s="15"/>
      <c r="C140" s="15"/>
      <c r="D140" s="15" t="s">
        <v>156</v>
      </c>
      <c r="E140" s="14">
        <v>1049730126</v>
      </c>
    </row>
    <row r="141" spans="1:5" ht="23.25">
      <c r="A141" s="14"/>
      <c r="B141" s="15"/>
      <c r="C141" s="15"/>
      <c r="D141" s="15" t="s">
        <v>157</v>
      </c>
      <c r="E141" s="14">
        <v>1049730124</v>
      </c>
    </row>
    <row r="142" spans="1:5" ht="23.25">
      <c r="A142" s="14"/>
      <c r="B142" s="15"/>
      <c r="C142" s="15"/>
      <c r="D142" s="15" t="s">
        <v>158</v>
      </c>
      <c r="E142" s="14">
        <v>1049730121</v>
      </c>
    </row>
    <row r="143" spans="1:5" ht="23.25">
      <c r="A143" s="14"/>
      <c r="B143" s="15"/>
      <c r="C143" s="15"/>
      <c r="D143" s="15" t="s">
        <v>159</v>
      </c>
      <c r="E143" s="14">
        <v>1049730125</v>
      </c>
    </row>
    <row r="144" spans="1:5" ht="23.25">
      <c r="A144" s="14"/>
      <c r="B144" s="15"/>
      <c r="C144" s="15"/>
      <c r="D144" s="15" t="s">
        <v>160</v>
      </c>
      <c r="E144" s="14">
        <v>1049730133</v>
      </c>
    </row>
    <row r="145" spans="1:5" ht="23.25">
      <c r="A145" s="14"/>
      <c r="B145" s="15"/>
      <c r="C145" s="15"/>
      <c r="D145" s="15" t="s">
        <v>161</v>
      </c>
      <c r="E145" s="14">
        <v>1049730116</v>
      </c>
    </row>
    <row r="146" spans="1:5" ht="23.25">
      <c r="A146" s="14"/>
      <c r="B146" s="15"/>
      <c r="C146" s="15"/>
      <c r="D146" s="15" t="s">
        <v>162</v>
      </c>
      <c r="E146" s="14">
        <v>1049730132</v>
      </c>
    </row>
    <row r="147" spans="1:5" ht="24" thickBot="1">
      <c r="A147" s="20"/>
      <c r="B147" s="21"/>
      <c r="C147" s="21"/>
      <c r="D147" s="18"/>
      <c r="E147" s="20"/>
    </row>
    <row r="148" spans="1:5" ht="24" thickTop="1">
      <c r="A148" s="14">
        <v>9</v>
      </c>
      <c r="B148" s="15" t="s">
        <v>163</v>
      </c>
      <c r="C148" s="15" t="s">
        <v>164</v>
      </c>
      <c r="D148" s="15" t="s">
        <v>165</v>
      </c>
      <c r="E148" s="14">
        <v>1049730134</v>
      </c>
    </row>
    <row r="149" spans="1:5" ht="23.25">
      <c r="A149" s="14"/>
      <c r="B149" s="15"/>
      <c r="C149" s="15"/>
      <c r="D149" s="15" t="s">
        <v>166</v>
      </c>
      <c r="E149" s="14">
        <v>1049730135</v>
      </c>
    </row>
    <row r="150" spans="1:5" ht="23.25">
      <c r="A150" s="14"/>
      <c r="B150" s="15"/>
      <c r="C150" s="15"/>
      <c r="D150" s="15" t="s">
        <v>167</v>
      </c>
      <c r="E150" s="14">
        <v>1049730137</v>
      </c>
    </row>
    <row r="151" spans="1:5" ht="23.25">
      <c r="A151" s="14"/>
      <c r="B151" s="15"/>
      <c r="C151" s="15"/>
      <c r="D151" s="15" t="s">
        <v>168</v>
      </c>
      <c r="E151" s="14">
        <v>1049730143</v>
      </c>
    </row>
    <row r="152" spans="1:5" ht="23.25">
      <c r="A152" s="14"/>
      <c r="B152" s="15"/>
      <c r="C152" s="15"/>
      <c r="D152" s="15" t="s">
        <v>169</v>
      </c>
      <c r="E152" s="14">
        <v>1049730136</v>
      </c>
    </row>
    <row r="153" spans="1:5" ht="23.25">
      <c r="A153" s="14"/>
      <c r="B153" s="15"/>
      <c r="C153" s="15"/>
      <c r="D153" s="15" t="s">
        <v>170</v>
      </c>
      <c r="E153" s="14">
        <v>1049730138</v>
      </c>
    </row>
    <row r="154" spans="1:5" ht="23.25">
      <c r="A154" s="14"/>
      <c r="B154" s="15"/>
      <c r="C154" s="15"/>
      <c r="D154" s="15" t="s">
        <v>171</v>
      </c>
      <c r="E154" s="14">
        <v>1049730144</v>
      </c>
    </row>
    <row r="155" spans="1:5" ht="23.25">
      <c r="A155" s="14"/>
      <c r="B155" s="15"/>
      <c r="C155" s="15"/>
      <c r="D155" s="15" t="s">
        <v>172</v>
      </c>
      <c r="E155" s="14">
        <v>1049730139</v>
      </c>
    </row>
    <row r="156" spans="1:5" ht="23.25">
      <c r="A156" s="14"/>
      <c r="B156" s="15"/>
      <c r="C156" s="15"/>
      <c r="D156" s="15" t="s">
        <v>173</v>
      </c>
      <c r="E156" s="14">
        <v>1049730140</v>
      </c>
    </row>
    <row r="157" spans="1:5" ht="23.25">
      <c r="A157" s="14"/>
      <c r="B157" s="15"/>
      <c r="C157" s="15"/>
      <c r="D157" s="15" t="s">
        <v>174</v>
      </c>
      <c r="E157" s="14">
        <v>1049730145</v>
      </c>
    </row>
    <row r="158" spans="1:5" ht="23.25">
      <c r="A158" s="14"/>
      <c r="B158" s="15"/>
      <c r="C158" s="15"/>
      <c r="D158" s="15" t="s">
        <v>175</v>
      </c>
      <c r="E158" s="14">
        <v>1049730146</v>
      </c>
    </row>
    <row r="159" spans="1:5" ht="23.25">
      <c r="A159" s="14"/>
      <c r="B159" s="15"/>
      <c r="C159" s="15"/>
      <c r="D159" s="15" t="s">
        <v>176</v>
      </c>
      <c r="E159" s="14">
        <v>1049730141</v>
      </c>
    </row>
    <row r="160" spans="1:5" ht="23.25">
      <c r="A160" s="14"/>
      <c r="B160" s="15"/>
      <c r="C160" s="15"/>
      <c r="D160" s="15" t="s">
        <v>177</v>
      </c>
      <c r="E160" s="14">
        <v>1049730148</v>
      </c>
    </row>
    <row r="161" spans="1:5" ht="23.25">
      <c r="A161" s="14"/>
      <c r="B161" s="15"/>
      <c r="C161" s="15"/>
      <c r="D161" s="15" t="s">
        <v>164</v>
      </c>
      <c r="E161" s="14">
        <v>1049730142</v>
      </c>
    </row>
    <row r="162" spans="1:5" ht="23.25">
      <c r="A162" s="14"/>
      <c r="B162" s="15"/>
      <c r="C162" s="15"/>
      <c r="D162" s="15" t="s">
        <v>178</v>
      </c>
      <c r="E162" s="14">
        <v>1049730147</v>
      </c>
    </row>
    <row r="163" spans="1:5" ht="24" thickBot="1">
      <c r="A163" s="20"/>
      <c r="B163" s="21"/>
      <c r="C163" s="21"/>
      <c r="D163" s="18"/>
      <c r="E163" s="20"/>
    </row>
    <row r="164" spans="1:5" ht="24" thickTop="1">
      <c r="A164" s="14">
        <v>10</v>
      </c>
      <c r="B164" s="15" t="s">
        <v>179</v>
      </c>
      <c r="C164" s="15" t="s">
        <v>180</v>
      </c>
      <c r="D164" s="15" t="s">
        <v>180</v>
      </c>
      <c r="E164" s="14">
        <v>1049730205</v>
      </c>
    </row>
    <row r="165" spans="1:5" ht="23.25">
      <c r="A165" s="14"/>
      <c r="B165" s="15"/>
      <c r="C165" s="15"/>
      <c r="D165" s="15" t="s">
        <v>181</v>
      </c>
      <c r="E165" s="14">
        <v>1049730196</v>
      </c>
    </row>
    <row r="166" spans="1:5" ht="23.25">
      <c r="A166" s="14"/>
      <c r="B166" s="15"/>
      <c r="C166" s="15"/>
      <c r="D166" s="15" t="s">
        <v>182</v>
      </c>
      <c r="E166" s="14">
        <v>1049730206</v>
      </c>
    </row>
    <row r="167" spans="1:5" ht="23.25">
      <c r="A167" s="14"/>
      <c r="B167" s="15"/>
      <c r="C167" s="15"/>
      <c r="D167" s="15" t="s">
        <v>183</v>
      </c>
      <c r="E167" s="14">
        <v>1049730183</v>
      </c>
    </row>
    <row r="168" spans="1:5" ht="23.25">
      <c r="A168" s="14"/>
      <c r="B168" s="15"/>
      <c r="C168" s="15"/>
      <c r="D168" s="15" t="s">
        <v>184</v>
      </c>
      <c r="E168" s="14">
        <v>1049730207</v>
      </c>
    </row>
    <row r="169" spans="1:5" ht="23.25">
      <c r="A169" s="14"/>
      <c r="B169" s="15"/>
      <c r="C169" s="15"/>
      <c r="D169" s="15" t="s">
        <v>185</v>
      </c>
      <c r="E169" s="14">
        <v>1049730184</v>
      </c>
    </row>
    <row r="170" spans="1:5" ht="23.25">
      <c r="A170" s="14"/>
      <c r="B170" s="15"/>
      <c r="C170" s="15"/>
      <c r="D170" s="15" t="s">
        <v>186</v>
      </c>
      <c r="E170" s="14">
        <v>1049730185</v>
      </c>
    </row>
    <row r="171" spans="1:5" ht="23.25">
      <c r="A171" s="14"/>
      <c r="B171" s="15"/>
      <c r="C171" s="15"/>
      <c r="D171" s="15" t="s">
        <v>187</v>
      </c>
      <c r="E171" s="14">
        <v>1049730200</v>
      </c>
    </row>
    <row r="172" spans="1:5" ht="23.25">
      <c r="A172" s="14"/>
      <c r="B172" s="15"/>
      <c r="C172" s="15"/>
      <c r="D172" s="15" t="s">
        <v>188</v>
      </c>
      <c r="E172" s="14">
        <v>1049730204</v>
      </c>
    </row>
    <row r="173" spans="1:5" ht="23.25">
      <c r="A173" s="14"/>
      <c r="B173" s="15"/>
      <c r="C173" s="15"/>
      <c r="D173" s="15" t="s">
        <v>189</v>
      </c>
      <c r="E173" s="14">
        <v>1049730211</v>
      </c>
    </row>
    <row r="174" spans="1:5" ht="23.25">
      <c r="A174" s="14"/>
      <c r="B174" s="15"/>
      <c r="C174" s="15"/>
      <c r="D174" s="15" t="s">
        <v>190</v>
      </c>
      <c r="E174" s="14">
        <v>1049730186</v>
      </c>
    </row>
    <row r="175" spans="1:5" ht="23.25">
      <c r="A175" s="14"/>
      <c r="B175" s="15"/>
      <c r="C175" s="15"/>
      <c r="D175" s="15" t="s">
        <v>191</v>
      </c>
      <c r="E175" s="14">
        <v>1049730208</v>
      </c>
    </row>
    <row r="176" spans="1:5" ht="23.25">
      <c r="A176" s="14"/>
      <c r="B176" s="15"/>
      <c r="C176" s="15"/>
      <c r="D176" s="15" t="s">
        <v>192</v>
      </c>
      <c r="E176" s="14">
        <v>1049730209</v>
      </c>
    </row>
    <row r="177" spans="1:5" ht="23.25">
      <c r="A177" s="14"/>
      <c r="B177" s="15"/>
      <c r="C177" s="15"/>
      <c r="D177" s="15" t="s">
        <v>193</v>
      </c>
      <c r="E177" s="14">
        <v>1049730210</v>
      </c>
    </row>
    <row r="178" spans="1:5" ht="23.25">
      <c r="A178" s="14"/>
      <c r="B178" s="15"/>
      <c r="C178" s="15"/>
      <c r="D178" s="15" t="s">
        <v>194</v>
      </c>
      <c r="E178" s="14">
        <v>1049730195</v>
      </c>
    </row>
    <row r="179" spans="1:5" ht="24" thickBot="1">
      <c r="A179" s="20"/>
      <c r="B179" s="21"/>
      <c r="C179" s="21"/>
      <c r="D179" s="18"/>
      <c r="E179" s="20"/>
    </row>
    <row r="180" spans="1:5" ht="24" thickTop="1">
      <c r="A180" s="14">
        <v>11</v>
      </c>
      <c r="B180" s="15" t="s">
        <v>195</v>
      </c>
      <c r="C180" s="15" t="s">
        <v>196</v>
      </c>
      <c r="D180" s="25" t="s">
        <v>197</v>
      </c>
      <c r="E180" s="14">
        <v>7249042308</v>
      </c>
    </row>
    <row r="181" spans="1:5" ht="23.25">
      <c r="A181" s="14"/>
      <c r="B181" s="15"/>
      <c r="C181" s="15"/>
      <c r="D181" s="15" t="s">
        <v>198</v>
      </c>
      <c r="E181" s="14">
        <v>1049730187</v>
      </c>
    </row>
    <row r="182" spans="1:5" ht="23.25">
      <c r="A182" s="14"/>
      <c r="B182" s="15"/>
      <c r="C182" s="15"/>
      <c r="D182" s="15" t="s">
        <v>199</v>
      </c>
      <c r="E182" s="14">
        <v>1049730188</v>
      </c>
    </row>
    <row r="183" spans="1:5" ht="23.25">
      <c r="A183" s="14"/>
      <c r="B183" s="15"/>
      <c r="C183" s="15"/>
      <c r="D183" s="15" t="s">
        <v>200</v>
      </c>
      <c r="E183" s="14">
        <v>1049730189</v>
      </c>
    </row>
    <row r="184" spans="1:5" ht="23.25">
      <c r="A184" s="14"/>
      <c r="B184" s="15"/>
      <c r="C184" s="15"/>
      <c r="D184" s="15" t="s">
        <v>201</v>
      </c>
      <c r="E184" s="14">
        <v>1049730190</v>
      </c>
    </row>
    <row r="185" spans="1:5" ht="23.25">
      <c r="A185" s="14"/>
      <c r="B185" s="15"/>
      <c r="C185" s="15"/>
      <c r="D185" s="15" t="s">
        <v>202</v>
      </c>
      <c r="E185" s="14">
        <v>1049730191</v>
      </c>
    </row>
    <row r="186" spans="1:5" ht="23.25">
      <c r="A186" s="14"/>
      <c r="B186" s="15"/>
      <c r="C186" s="15"/>
      <c r="D186" s="15" t="s">
        <v>196</v>
      </c>
      <c r="E186" s="14">
        <v>1049730193</v>
      </c>
    </row>
    <row r="187" spans="1:5" ht="23.25">
      <c r="A187" s="14"/>
      <c r="B187" s="15"/>
      <c r="C187" s="15"/>
      <c r="D187" s="15" t="s">
        <v>203</v>
      </c>
      <c r="E187" s="14">
        <v>1049730192</v>
      </c>
    </row>
    <row r="188" spans="1:5" ht="23.25">
      <c r="A188" s="14"/>
      <c r="B188" s="15"/>
      <c r="C188" s="15"/>
      <c r="D188" s="15" t="s">
        <v>204</v>
      </c>
      <c r="E188" s="14">
        <v>1049730194</v>
      </c>
    </row>
    <row r="189" spans="1:5" ht="23.25">
      <c r="A189" s="14"/>
      <c r="B189" s="15"/>
      <c r="C189" s="15"/>
      <c r="D189" s="15" t="s">
        <v>205</v>
      </c>
      <c r="E189" s="14">
        <v>1049730095</v>
      </c>
    </row>
    <row r="190" spans="1:5" ht="24" thickBot="1">
      <c r="A190" s="20"/>
      <c r="B190" s="21"/>
      <c r="C190" s="21"/>
      <c r="D190" s="18"/>
      <c r="E190" s="20"/>
    </row>
    <row r="191" spans="1:5" ht="24" thickTop="1">
      <c r="A191" s="14">
        <v>12</v>
      </c>
      <c r="B191" s="15" t="s">
        <v>195</v>
      </c>
      <c r="C191" s="15" t="s">
        <v>206</v>
      </c>
      <c r="D191" s="15" t="s">
        <v>207</v>
      </c>
      <c r="E191" s="14">
        <v>1049730197</v>
      </c>
    </row>
    <row r="192" spans="1:5" ht="23.25">
      <c r="A192" s="14"/>
      <c r="B192" s="15"/>
      <c r="C192" s="15"/>
      <c r="D192" s="15" t="s">
        <v>208</v>
      </c>
      <c r="E192" s="14">
        <v>1049730198</v>
      </c>
    </row>
    <row r="193" spans="1:5" ht="23.25">
      <c r="A193" s="14"/>
      <c r="B193" s="15"/>
      <c r="C193" s="15"/>
      <c r="D193" s="15" t="s">
        <v>206</v>
      </c>
      <c r="E193" s="14">
        <v>1049730199</v>
      </c>
    </row>
    <row r="194" spans="1:5" ht="23.25">
      <c r="A194" s="14"/>
      <c r="B194" s="15"/>
      <c r="C194" s="15"/>
      <c r="D194" s="15" t="s">
        <v>209</v>
      </c>
      <c r="E194" s="14">
        <v>1049730201</v>
      </c>
    </row>
    <row r="195" spans="1:5" ht="23.25">
      <c r="A195" s="14"/>
      <c r="B195" s="15"/>
      <c r="C195" s="15"/>
      <c r="D195" s="15" t="s">
        <v>210</v>
      </c>
      <c r="E195" s="14">
        <v>1049730202</v>
      </c>
    </row>
    <row r="196" spans="1:5" ht="23.25">
      <c r="A196" s="14"/>
      <c r="B196" s="15"/>
      <c r="C196" s="15"/>
      <c r="D196" s="15" t="s">
        <v>211</v>
      </c>
      <c r="E196" s="14">
        <v>1049730203</v>
      </c>
    </row>
    <row r="197" spans="1:5" ht="24" thickBot="1">
      <c r="A197" s="20"/>
      <c r="B197" s="21"/>
      <c r="C197" s="21"/>
      <c r="D197" s="18"/>
      <c r="E197" s="20"/>
    </row>
    <row r="198" spans="1:5" ht="24" thickTop="1">
      <c r="A198" s="14">
        <v>13</v>
      </c>
      <c r="B198" s="15" t="s">
        <v>212</v>
      </c>
      <c r="C198" s="15" t="s">
        <v>213</v>
      </c>
      <c r="D198" s="15" t="s">
        <v>214</v>
      </c>
      <c r="E198" s="14">
        <v>1049730154</v>
      </c>
    </row>
    <row r="199" spans="1:5" ht="23.25">
      <c r="A199" s="14"/>
      <c r="B199" s="15"/>
      <c r="C199" s="15"/>
      <c r="D199" s="15" t="s">
        <v>215</v>
      </c>
      <c r="E199" s="14">
        <v>1049730149</v>
      </c>
    </row>
    <row r="200" spans="1:5" ht="23.25">
      <c r="A200" s="14"/>
      <c r="B200" s="15"/>
      <c r="C200" s="15"/>
      <c r="D200" s="15" t="s">
        <v>216</v>
      </c>
      <c r="E200" s="14">
        <v>1049730161</v>
      </c>
    </row>
    <row r="201" spans="1:5" ht="23.25">
      <c r="A201" s="14"/>
      <c r="B201" s="15"/>
      <c r="C201" s="15"/>
      <c r="D201" s="15" t="s">
        <v>217</v>
      </c>
      <c r="E201" s="14">
        <v>1049730155</v>
      </c>
    </row>
    <row r="202" spans="1:5" ht="23.25">
      <c r="A202" s="14"/>
      <c r="B202" s="15"/>
      <c r="C202" s="15"/>
      <c r="D202" s="15" t="s">
        <v>218</v>
      </c>
      <c r="E202" s="14">
        <v>1049730162</v>
      </c>
    </row>
    <row r="203" spans="1:5" ht="23.25">
      <c r="A203" s="14"/>
      <c r="B203" s="15"/>
      <c r="C203" s="15"/>
      <c r="D203" s="15" t="s">
        <v>219</v>
      </c>
      <c r="E203" s="14">
        <v>1049730163</v>
      </c>
    </row>
    <row r="204" spans="1:5" ht="23.25">
      <c r="A204" s="14"/>
      <c r="B204" s="15"/>
      <c r="C204" s="15"/>
      <c r="D204" s="15" t="s">
        <v>213</v>
      </c>
      <c r="E204" s="14">
        <v>1049730150</v>
      </c>
    </row>
    <row r="205" spans="1:5" ht="23.25">
      <c r="A205" s="14"/>
      <c r="B205" s="15"/>
      <c r="C205" s="15"/>
      <c r="D205" s="15" t="s">
        <v>220</v>
      </c>
      <c r="E205" s="14">
        <v>1049730151</v>
      </c>
    </row>
    <row r="206" spans="1:5" ht="23.25">
      <c r="A206" s="14"/>
      <c r="B206" s="15"/>
      <c r="C206" s="15"/>
      <c r="D206" s="15" t="s">
        <v>221</v>
      </c>
      <c r="E206" s="14">
        <v>1049730156</v>
      </c>
    </row>
    <row r="207" spans="1:5" ht="23.25">
      <c r="A207" s="14"/>
      <c r="B207" s="15"/>
      <c r="C207" s="15"/>
      <c r="D207" s="15" t="s">
        <v>222</v>
      </c>
      <c r="E207" s="14">
        <v>1049730164</v>
      </c>
    </row>
    <row r="208" spans="1:5" ht="23.25">
      <c r="A208" s="14"/>
      <c r="B208" s="15"/>
      <c r="C208" s="15"/>
      <c r="D208" s="15" t="s">
        <v>223</v>
      </c>
      <c r="E208" s="14">
        <v>1049730152</v>
      </c>
    </row>
    <row r="209" spans="1:5" ht="23.25">
      <c r="A209" s="14"/>
      <c r="B209" s="15"/>
      <c r="C209" s="15"/>
      <c r="D209" s="15" t="s">
        <v>224</v>
      </c>
      <c r="E209" s="14">
        <v>1049730157</v>
      </c>
    </row>
    <row r="210" spans="1:5" ht="23.25">
      <c r="A210" s="14"/>
      <c r="B210" s="15"/>
      <c r="C210" s="15"/>
      <c r="D210" s="15" t="s">
        <v>225</v>
      </c>
      <c r="E210" s="14">
        <v>1049730158</v>
      </c>
    </row>
    <row r="211" spans="1:5" ht="23.25">
      <c r="A211" s="14"/>
      <c r="B211" s="15"/>
      <c r="C211" s="15"/>
      <c r="D211" s="15" t="s">
        <v>226</v>
      </c>
      <c r="E211" s="14">
        <v>1049730153</v>
      </c>
    </row>
    <row r="212" spans="1:5" ht="23.25">
      <c r="A212" s="14"/>
      <c r="B212" s="15"/>
      <c r="C212" s="15"/>
      <c r="D212" s="15" t="s">
        <v>227</v>
      </c>
      <c r="E212" s="14">
        <v>1049730166</v>
      </c>
    </row>
    <row r="213" spans="1:5" ht="23.25">
      <c r="A213" s="14"/>
      <c r="B213" s="15"/>
      <c r="C213" s="15"/>
      <c r="D213" s="15" t="s">
        <v>228</v>
      </c>
      <c r="E213" s="14">
        <v>1049730159</v>
      </c>
    </row>
    <row r="214" spans="1:5" ht="23.25">
      <c r="A214" s="14"/>
      <c r="B214" s="15"/>
      <c r="C214" s="15"/>
      <c r="D214" s="15" t="s">
        <v>229</v>
      </c>
      <c r="E214" s="14">
        <v>1049730160</v>
      </c>
    </row>
    <row r="215" spans="1:5" ht="23.25">
      <c r="A215" s="14"/>
      <c r="B215" s="15"/>
      <c r="C215" s="15"/>
      <c r="D215" s="15" t="s">
        <v>230</v>
      </c>
      <c r="E215" s="14">
        <v>1049730165</v>
      </c>
    </row>
    <row r="216" spans="1:5" ht="24" thickBot="1">
      <c r="A216" s="20"/>
      <c r="B216" s="21"/>
      <c r="C216" s="21"/>
      <c r="D216" s="18"/>
      <c r="E216" s="20"/>
    </row>
    <row r="217" spans="1:5" ht="24" thickTop="1">
      <c r="A217" s="14">
        <v>14</v>
      </c>
      <c r="B217" s="15" t="s">
        <v>231</v>
      </c>
      <c r="C217" s="15" t="s">
        <v>232</v>
      </c>
      <c r="D217" s="15" t="s">
        <v>233</v>
      </c>
      <c r="E217" s="14">
        <v>1049730176</v>
      </c>
    </row>
    <row r="218" spans="1:5" ht="23.25">
      <c r="A218" s="14"/>
      <c r="B218" s="15"/>
      <c r="C218" s="15"/>
      <c r="D218" s="26" t="s">
        <v>234</v>
      </c>
      <c r="E218" s="14">
        <v>1049730169</v>
      </c>
    </row>
    <row r="219" spans="1:5" ht="23.25">
      <c r="A219" s="14"/>
      <c r="B219" s="15"/>
      <c r="C219" s="15"/>
      <c r="D219" s="15" t="s">
        <v>235</v>
      </c>
      <c r="E219" s="14">
        <v>1049730174</v>
      </c>
    </row>
    <row r="220" spans="1:5" ht="23.25">
      <c r="A220" s="14"/>
      <c r="B220" s="15"/>
      <c r="C220" s="15"/>
      <c r="D220" s="15" t="s">
        <v>236</v>
      </c>
      <c r="E220" s="14">
        <v>1049730175</v>
      </c>
    </row>
    <row r="221" spans="1:5" ht="23.25">
      <c r="A221" s="14"/>
      <c r="B221" s="15"/>
      <c r="C221" s="15"/>
      <c r="D221" s="15" t="s">
        <v>237</v>
      </c>
      <c r="E221" s="14">
        <v>1049730170</v>
      </c>
    </row>
    <row r="222" spans="1:5" ht="23.25">
      <c r="A222" s="14"/>
      <c r="B222" s="15"/>
      <c r="C222" s="15"/>
      <c r="D222" s="15" t="s">
        <v>238</v>
      </c>
      <c r="E222" s="14">
        <v>1049730171</v>
      </c>
    </row>
    <row r="223" spans="1:5" ht="23.25">
      <c r="A223" s="14"/>
      <c r="B223" s="15"/>
      <c r="C223" s="15"/>
      <c r="D223" s="15" t="s">
        <v>239</v>
      </c>
      <c r="E223" s="14">
        <v>1049730173</v>
      </c>
    </row>
    <row r="224" spans="1:5" ht="23.25">
      <c r="A224" s="14"/>
      <c r="B224" s="15"/>
      <c r="C224" s="15"/>
      <c r="D224" s="15" t="s">
        <v>240</v>
      </c>
      <c r="E224" s="14">
        <v>1049730172</v>
      </c>
    </row>
    <row r="225" spans="1:5" ht="23.25">
      <c r="A225" s="14"/>
      <c r="B225" s="15"/>
      <c r="C225" s="15"/>
      <c r="D225" s="15" t="s">
        <v>241</v>
      </c>
      <c r="E225" s="14">
        <v>1049730180</v>
      </c>
    </row>
    <row r="226" spans="1:5" ht="23.25">
      <c r="A226" s="14"/>
      <c r="B226" s="15"/>
      <c r="C226" s="15"/>
      <c r="D226" s="15" t="s">
        <v>242</v>
      </c>
      <c r="E226" s="14">
        <v>1049730177</v>
      </c>
    </row>
    <row r="227" spans="1:5" ht="23.25">
      <c r="A227" s="14"/>
      <c r="B227" s="15"/>
      <c r="C227" s="15"/>
      <c r="D227" s="15" t="s">
        <v>243</v>
      </c>
      <c r="E227" s="14">
        <v>1049730182</v>
      </c>
    </row>
    <row r="228" spans="1:5" ht="23.25">
      <c r="A228" s="14"/>
      <c r="B228" s="15"/>
      <c r="C228" s="15"/>
      <c r="D228" s="15" t="s">
        <v>244</v>
      </c>
      <c r="E228" s="14">
        <v>1049730168</v>
      </c>
    </row>
    <row r="229" spans="1:5" ht="23.25">
      <c r="A229" s="14"/>
      <c r="B229" s="15"/>
      <c r="C229" s="15"/>
      <c r="D229" s="15" t="s">
        <v>245</v>
      </c>
      <c r="E229" s="14">
        <v>1049730179</v>
      </c>
    </row>
    <row r="230" spans="1:5" ht="23.25">
      <c r="A230" s="14"/>
      <c r="B230" s="15"/>
      <c r="C230" s="15"/>
      <c r="D230" s="15" t="s">
        <v>232</v>
      </c>
      <c r="E230" s="14">
        <v>1049730178</v>
      </c>
    </row>
    <row r="231" spans="1:5" ht="23.25">
      <c r="A231" s="14"/>
      <c r="B231" s="15"/>
      <c r="C231" s="15"/>
      <c r="D231" s="15" t="s">
        <v>246</v>
      </c>
      <c r="E231" s="14">
        <v>1049730181</v>
      </c>
    </row>
    <row r="232" spans="1:5" ht="24" thickBot="1">
      <c r="A232" s="20"/>
      <c r="B232" s="21"/>
      <c r="C232" s="21"/>
      <c r="D232" s="18"/>
      <c r="E232" s="20"/>
    </row>
    <row r="233" spans="1:5" ht="24" thickTop="1">
      <c r="A233" s="14">
        <v>15</v>
      </c>
      <c r="B233" s="15" t="s">
        <v>247</v>
      </c>
      <c r="C233" s="15" t="s">
        <v>248</v>
      </c>
      <c r="D233" s="15" t="s">
        <v>248</v>
      </c>
      <c r="E233" s="14">
        <v>1049730227</v>
      </c>
    </row>
    <row r="234" spans="1:5" ht="23.25">
      <c r="A234" s="14"/>
      <c r="B234" s="15"/>
      <c r="C234" s="15"/>
      <c r="D234" s="15" t="s">
        <v>249</v>
      </c>
      <c r="E234" s="14">
        <v>1049730228</v>
      </c>
    </row>
    <row r="235" spans="1:5" ht="23.25">
      <c r="A235" s="14"/>
      <c r="B235" s="15"/>
      <c r="C235" s="15"/>
      <c r="D235" s="15" t="s">
        <v>250</v>
      </c>
      <c r="E235" s="14">
        <v>1049730234</v>
      </c>
    </row>
    <row r="236" spans="1:5" ht="23.25">
      <c r="A236" s="14"/>
      <c r="B236" s="15"/>
      <c r="C236" s="15"/>
      <c r="D236" s="15" t="s">
        <v>251</v>
      </c>
      <c r="E236" s="14">
        <v>1049730239</v>
      </c>
    </row>
    <row r="237" spans="1:5" ht="23.25">
      <c r="A237" s="14"/>
      <c r="B237" s="15"/>
      <c r="C237" s="15"/>
      <c r="D237" s="15" t="s">
        <v>252</v>
      </c>
      <c r="E237" s="14">
        <v>1049730238</v>
      </c>
    </row>
    <row r="238" spans="1:5" ht="23.25">
      <c r="A238" s="14"/>
      <c r="B238" s="15"/>
      <c r="C238" s="15"/>
      <c r="D238" s="15" t="s">
        <v>253</v>
      </c>
      <c r="E238" s="14">
        <v>1049730240</v>
      </c>
    </row>
    <row r="239" spans="1:5" ht="23.25">
      <c r="A239" s="14"/>
      <c r="B239" s="15"/>
      <c r="C239" s="15"/>
      <c r="D239" s="15" t="s">
        <v>254</v>
      </c>
      <c r="E239" s="14">
        <v>1049730235</v>
      </c>
    </row>
    <row r="240" spans="1:5" ht="23.25">
      <c r="A240" s="14"/>
      <c r="B240" s="15"/>
      <c r="C240" s="15"/>
      <c r="D240" s="15" t="s">
        <v>255</v>
      </c>
      <c r="E240" s="14">
        <v>1049730229</v>
      </c>
    </row>
    <row r="241" spans="1:5" ht="23.25">
      <c r="A241" s="14"/>
      <c r="B241" s="15"/>
      <c r="C241" s="15"/>
      <c r="D241" s="15" t="s">
        <v>256</v>
      </c>
      <c r="E241" s="14">
        <v>1049730230</v>
      </c>
    </row>
    <row r="242" spans="1:5" ht="23.25">
      <c r="A242" s="14"/>
      <c r="B242" s="15"/>
      <c r="C242" s="15"/>
      <c r="D242" s="15" t="s">
        <v>257</v>
      </c>
      <c r="E242" s="14">
        <v>1049730233</v>
      </c>
    </row>
    <row r="243" spans="1:5" ht="23.25">
      <c r="A243" s="14"/>
      <c r="B243" s="15"/>
      <c r="C243" s="15"/>
      <c r="D243" s="15" t="s">
        <v>258</v>
      </c>
      <c r="E243" s="14">
        <v>1049730231</v>
      </c>
    </row>
    <row r="244" spans="1:5" ht="23.25">
      <c r="A244" s="14"/>
      <c r="B244" s="15"/>
      <c r="C244" s="15"/>
      <c r="D244" s="15" t="s">
        <v>259</v>
      </c>
      <c r="E244" s="14">
        <v>1049730241</v>
      </c>
    </row>
    <row r="245" spans="1:5" ht="23.25">
      <c r="A245" s="14"/>
      <c r="B245" s="15"/>
      <c r="C245" s="15"/>
      <c r="D245" s="15" t="s">
        <v>260</v>
      </c>
      <c r="E245" s="14">
        <v>1049730242</v>
      </c>
    </row>
    <row r="246" spans="1:5" ht="23.25">
      <c r="A246" s="14"/>
      <c r="B246" s="15"/>
      <c r="C246" s="15"/>
      <c r="D246" s="15" t="s">
        <v>261</v>
      </c>
      <c r="E246" s="14">
        <v>1049730236</v>
      </c>
    </row>
    <row r="247" spans="1:5" ht="23.25">
      <c r="A247" s="14"/>
      <c r="B247" s="15"/>
      <c r="C247" s="15"/>
      <c r="D247" s="15" t="s">
        <v>262</v>
      </c>
      <c r="E247" s="14">
        <v>1049730232</v>
      </c>
    </row>
    <row r="248" spans="1:5" ht="23.25">
      <c r="A248" s="14"/>
      <c r="B248" s="15"/>
      <c r="C248" s="15"/>
      <c r="D248" s="15" t="s">
        <v>263</v>
      </c>
      <c r="E248" s="14">
        <v>1049730243</v>
      </c>
    </row>
    <row r="249" spans="1:5" ht="23.25">
      <c r="A249" s="14"/>
      <c r="B249" s="15"/>
      <c r="C249" s="15"/>
      <c r="D249" s="15" t="s">
        <v>264</v>
      </c>
      <c r="E249" s="14">
        <v>1049730237</v>
      </c>
    </row>
    <row r="250" spans="1:5" ht="23.25">
      <c r="A250" s="14"/>
      <c r="B250" s="15"/>
      <c r="C250" s="15"/>
      <c r="D250" s="15" t="s">
        <v>265</v>
      </c>
      <c r="E250" s="14">
        <v>1049730244</v>
      </c>
    </row>
    <row r="251" spans="1:5" ht="23.25">
      <c r="A251" s="14"/>
      <c r="B251" s="15"/>
      <c r="C251" s="15"/>
      <c r="D251" s="15" t="s">
        <v>266</v>
      </c>
      <c r="E251" s="14">
        <v>1049730245</v>
      </c>
    </row>
    <row r="252" spans="1:5" ht="24" thickBot="1">
      <c r="A252" s="20"/>
      <c r="B252" s="21"/>
      <c r="C252" s="21"/>
      <c r="D252" s="18"/>
      <c r="E252" s="20"/>
    </row>
    <row r="253" spans="1:5" ht="24" thickTop="1">
      <c r="A253" s="14">
        <v>16</v>
      </c>
      <c r="B253" s="15" t="s">
        <v>267</v>
      </c>
      <c r="C253" s="15" t="s">
        <v>268</v>
      </c>
      <c r="D253" s="15" t="s">
        <v>269</v>
      </c>
      <c r="E253" s="14">
        <v>1049730226</v>
      </c>
    </row>
    <row r="254" spans="1:5" ht="23.25">
      <c r="A254" s="14"/>
      <c r="B254" s="15"/>
      <c r="C254" s="15"/>
      <c r="D254" s="15" t="s">
        <v>270</v>
      </c>
      <c r="E254" s="14">
        <v>1049730222</v>
      </c>
    </row>
    <row r="255" spans="1:5" ht="23.25">
      <c r="A255" s="14"/>
      <c r="B255" s="15"/>
      <c r="C255" s="15"/>
      <c r="D255" s="15" t="s">
        <v>271</v>
      </c>
      <c r="E255" s="14">
        <v>1049730223</v>
      </c>
    </row>
    <row r="256" spans="1:5" ht="23.25">
      <c r="A256" s="14"/>
      <c r="B256" s="15"/>
      <c r="C256" s="15"/>
      <c r="D256" s="15" t="s">
        <v>272</v>
      </c>
      <c r="E256" s="14">
        <v>1049730224</v>
      </c>
    </row>
    <row r="257" spans="1:5" ht="23.25">
      <c r="A257" s="14"/>
      <c r="B257" s="15"/>
      <c r="C257" s="15"/>
      <c r="D257" s="15" t="s">
        <v>273</v>
      </c>
      <c r="E257" s="14">
        <v>1049730213</v>
      </c>
    </row>
    <row r="258" spans="1:5" ht="23.25">
      <c r="A258" s="14"/>
      <c r="B258" s="15"/>
      <c r="C258" s="15"/>
      <c r="D258" s="15" t="s">
        <v>274</v>
      </c>
      <c r="E258" s="14">
        <v>1049730214</v>
      </c>
    </row>
    <row r="259" spans="1:5" ht="23.25">
      <c r="A259" s="14"/>
      <c r="B259" s="15"/>
      <c r="C259" s="15"/>
      <c r="D259" s="15" t="s">
        <v>275</v>
      </c>
      <c r="E259" s="14">
        <v>1049730220</v>
      </c>
    </row>
    <row r="260" spans="1:5" ht="23.25">
      <c r="A260" s="14"/>
      <c r="B260" s="15"/>
      <c r="C260" s="15"/>
      <c r="D260" s="15" t="s">
        <v>276</v>
      </c>
      <c r="E260" s="14">
        <v>1049730225</v>
      </c>
    </row>
    <row r="261" spans="1:5" ht="23.25">
      <c r="A261" s="14"/>
      <c r="B261" s="15"/>
      <c r="C261" s="15"/>
      <c r="D261" s="15" t="s">
        <v>277</v>
      </c>
      <c r="E261" s="14">
        <v>1049730215</v>
      </c>
    </row>
    <row r="262" spans="1:5" ht="23.25">
      <c r="A262" s="14"/>
      <c r="B262" s="15"/>
      <c r="C262" s="15"/>
      <c r="D262" s="15" t="s">
        <v>278</v>
      </c>
      <c r="E262" s="14">
        <v>1049730217</v>
      </c>
    </row>
    <row r="263" spans="1:5" ht="23.25">
      <c r="A263" s="14"/>
      <c r="B263" s="15"/>
      <c r="C263" s="15"/>
      <c r="D263" s="15" t="s">
        <v>279</v>
      </c>
      <c r="E263" s="14">
        <v>1049730219</v>
      </c>
    </row>
    <row r="264" spans="1:5" ht="23.25">
      <c r="A264" s="14"/>
      <c r="B264" s="15"/>
      <c r="C264" s="15"/>
      <c r="D264" s="15" t="s">
        <v>268</v>
      </c>
      <c r="E264" s="14">
        <v>1049730212</v>
      </c>
    </row>
    <row r="265" spans="1:5" ht="23.25">
      <c r="A265" s="14"/>
      <c r="B265" s="15"/>
      <c r="C265" s="15"/>
      <c r="D265" s="15" t="s">
        <v>280</v>
      </c>
      <c r="E265" s="14">
        <v>1049730221</v>
      </c>
    </row>
    <row r="266" spans="1:5" ht="23.25">
      <c r="A266" s="14"/>
      <c r="B266" s="15"/>
      <c r="C266" s="15"/>
      <c r="D266" s="15" t="s">
        <v>281</v>
      </c>
      <c r="E266" s="14">
        <v>1049730216</v>
      </c>
    </row>
    <row r="267" spans="1:5" ht="23.25">
      <c r="A267" s="14"/>
      <c r="B267" s="15"/>
      <c r="C267" s="15"/>
      <c r="D267" s="15" t="s">
        <v>282</v>
      </c>
      <c r="E267" s="14">
        <v>1049730218</v>
      </c>
    </row>
    <row r="268" spans="1:5" ht="24" thickBot="1">
      <c r="A268" s="20"/>
      <c r="B268" s="21"/>
      <c r="C268" s="21"/>
      <c r="D268" s="18"/>
      <c r="E268" s="20"/>
    </row>
    <row r="269" spans="1:5" ht="24" thickTop="1">
      <c r="A269" s="14">
        <v>17</v>
      </c>
      <c r="B269" s="13" t="s">
        <v>283</v>
      </c>
      <c r="C269" s="19" t="s">
        <v>284</v>
      </c>
      <c r="D269" s="15" t="s">
        <v>284</v>
      </c>
      <c r="E269" s="14">
        <v>1049730258</v>
      </c>
    </row>
    <row r="270" spans="1:5" ht="24" thickBot="1">
      <c r="A270" s="16"/>
      <c r="B270" s="17"/>
      <c r="C270" s="17"/>
      <c r="D270" s="18"/>
      <c r="E270" s="16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k it</cp:lastModifiedBy>
  <cp:lastPrinted>2016-03-16T03:37:56Z</cp:lastPrinted>
  <dcterms:created xsi:type="dcterms:W3CDTF">2015-03-02T11:07:48Z</dcterms:created>
  <dcterms:modified xsi:type="dcterms:W3CDTF">2016-03-19T01:03:33Z</dcterms:modified>
  <cp:category/>
  <cp:version/>
  <cp:contentType/>
  <cp:contentStatus/>
</cp:coreProperties>
</file>